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4115" windowHeight="4680" firstSheet="1" activeTab="2"/>
  </bookViews>
  <sheets>
    <sheet name="Hoja1" sheetId="1" r:id="rId1"/>
    <sheet name="PADRON" sheetId="2" r:id="rId2"/>
    <sheet name="LOGISTICA" sheetId="8" r:id="rId3"/>
    <sheet name="BASE LEGAL" sheetId="13" r:id="rId4"/>
  </sheets>
  <definedNames>
    <definedName name="_xlnm.Print_Area" localSheetId="1">PADRON!$A$1:$L$46</definedName>
    <definedName name="_xlnm.Print_Titles" localSheetId="1">PADRON!$1:$8</definedName>
  </definedNames>
  <calcPr calcId="124519" iterateDelta="1E-4"/>
</workbook>
</file>

<file path=xl/calcChain.xml><?xml version="1.0" encoding="utf-8"?>
<calcChain xmlns="http://schemas.openxmlformats.org/spreadsheetml/2006/main">
  <c r="L1" i="2"/>
  <c r="N2" i="8"/>
  <c r="E12" i="1" l="1"/>
  <c r="F12" s="1"/>
  <c r="E11"/>
  <c r="F11" s="1"/>
  <c r="E10"/>
  <c r="F10" s="1"/>
  <c r="F14"/>
  <c r="E13"/>
  <c r="F13" s="1"/>
  <c r="D15"/>
  <c r="C15"/>
  <c r="E15" l="1"/>
  <c r="F15"/>
</calcChain>
</file>

<file path=xl/comments1.xml><?xml version="1.0" encoding="utf-8"?>
<comments xmlns="http://schemas.openxmlformats.org/spreadsheetml/2006/main">
  <authors>
    <author>cesar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DESCRIPCION RESUMIDA DEL MOTIVO DE LA CERTIFICACION PRESUPUESTAL A REQUERIR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CODIGO PRESUPUESTAL DE META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DESCRIPCION DE META</t>
        </r>
      </text>
    </comment>
    <comment ref="B10" authorId="0">
      <text>
        <r>
          <rPr>
            <sz val="9"/>
            <color indexed="81"/>
            <rFont val="Tahoma"/>
            <family val="2"/>
          </rPr>
          <t>INCORPORAR CODIGO TENIENDO EN CUENTA LA PESTAÑA PADRON DE LA PRESENTE HOJA DE CALCULO CON RELACION A LA OFICINA</t>
        </r>
      </text>
    </comment>
    <comment ref="C10" authorId="0">
      <text>
        <r>
          <rPr>
            <sz val="9"/>
            <color indexed="81"/>
            <rFont val="Tahoma"/>
            <family val="2"/>
          </rPr>
          <t>INDICAR EL RUBRO CON EL QUE SE ESTA SOLICITANDO LA CERTIFICACION PRESUPUESTAL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INGRESAR NOMBRE DE OFICINA TENIENDO EN CUENTA LA PESTAÑA PADRON DE LA PRESENTE HOJA DE CALCULO</t>
        </r>
      </text>
    </comment>
    <comment ref="E10" authorId="0">
      <text>
        <r>
          <rPr>
            <sz val="9"/>
            <color indexed="81"/>
            <rFont val="Tahoma"/>
            <family val="2"/>
          </rPr>
          <t>INCORPORAR CODIGO TENIENDO EN CUENTA LA PESTAÑA PADRON DE LA PRESENTE HOJA DE CALCULO CON RELACION A LA OFICINA</t>
        </r>
      </text>
    </comment>
    <comment ref="F10" authorId="0">
      <text>
        <r>
          <rPr>
            <sz val="9"/>
            <color indexed="81"/>
            <rFont val="Tahoma"/>
            <family val="2"/>
          </rPr>
          <t>INCORPORAR CODIGO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TENIENDO EN CUENTA LA PESTAÑA PADRON DE LA PRESENTE HOJA DE CALCULO CON RELACION A LA OFICINA</t>
        </r>
      </text>
    </comment>
    <comment ref="G10" authorId="0">
      <text>
        <r>
          <rPr>
            <sz val="9"/>
            <color indexed="81"/>
            <rFont val="Tahoma"/>
            <family val="2"/>
          </rPr>
          <t>INCORPORAR CODIGO TENIENDO EN CUENTA LA PESTAÑA PADRON DE LA PRESENTE HOJA DE CALCULO CON RELACION A LA OFICINA</t>
        </r>
      </text>
    </comment>
    <comment ref="H10" authorId="0">
      <text>
        <r>
          <rPr>
            <sz val="9"/>
            <color indexed="81"/>
            <rFont val="Tahoma"/>
            <family val="2"/>
          </rPr>
          <t xml:space="preserve">
INCORPORAR CODIGO TENIENDO EN CUENTA LA PESTAÑA PADRON DE LA PRESENTE HOJA DE CALCULO CON RELACION A LA OFICINA</t>
        </r>
      </text>
    </comment>
    <comment ref="I10" authorId="0">
      <text>
        <r>
          <rPr>
            <sz val="9"/>
            <color indexed="81"/>
            <rFont val="Tahoma"/>
            <family val="2"/>
          </rPr>
          <t>INCORPORAR CODIGO TENIENDO EN CUENTA LA PESTAÑA PADRON DE LA PRESENTE HOJA DE CALCULO CON RELACION A LA OFICINA</t>
        </r>
      </text>
    </comment>
    <comment ref="J10" authorId="0">
      <text>
        <r>
          <rPr>
            <sz val="9"/>
            <color indexed="81"/>
            <rFont val="Tahoma"/>
            <family val="2"/>
          </rPr>
          <t>INCORPORAR CODIGO TENIENDO EN CUENTA LA PESTAÑA PADRON DE LA PRESENTE HOJA DE CALCULO CON RELACION A LA OFICINA</t>
        </r>
      </text>
    </comment>
    <comment ref="K10" authorId="0">
      <text>
        <r>
          <rPr>
            <sz val="9"/>
            <color indexed="81"/>
            <rFont val="Tahoma"/>
            <family val="2"/>
          </rPr>
          <t>INCORPORAR CODIGO TENIENDO EN CUENTA LA PESTAÑA PADRON DE LA PRESENTE HOJA DE CALCULO CON RELACION A LA OFICINA</t>
        </r>
      </text>
    </comment>
    <comment ref="L10" authorId="0">
      <text>
        <r>
          <rPr>
            <sz val="9"/>
            <color indexed="81"/>
            <rFont val="Tahoma"/>
            <family val="2"/>
          </rPr>
          <t>INCORPORAR DESCRIPCION DEL BIEN O SERVICIO</t>
        </r>
      </text>
    </comment>
    <comment ref="M10" authorId="0">
      <text>
        <r>
          <rPr>
            <sz val="9"/>
            <color indexed="81"/>
            <rFont val="Tahoma"/>
            <family val="2"/>
          </rPr>
          <t>INDICAR EL CLASIFICADOR PRESUPUESTAL RELACIONADO CON LA DESCRIPCION DEL BIEN O SERVICIO</t>
        </r>
      </text>
    </comment>
    <comment ref="N10" authorId="0">
      <text>
        <r>
          <rPr>
            <sz val="9"/>
            <color indexed="81"/>
            <rFont val="Tahoma"/>
            <family val="2"/>
          </rPr>
          <t>IMPORTE A REQUERIR PARA EL BIEN O SERVICIO</t>
        </r>
      </text>
    </comment>
  </commentList>
</comments>
</file>

<file path=xl/sharedStrings.xml><?xml version="1.0" encoding="utf-8"?>
<sst xmlns="http://schemas.openxmlformats.org/spreadsheetml/2006/main" count="452" uniqueCount="162">
  <si>
    <t>RESUMEN  DEL  GASTO DE BIENES Y SERVICIOS - POR ACTIVIDADES</t>
  </si>
  <si>
    <t>PARA EL EJERCICIO PRESUPUESTAL 2014</t>
  </si>
  <si>
    <t>Nº  Ord.</t>
  </si>
  <si>
    <t>Actividades</t>
  </si>
  <si>
    <t>Considerado  Presupuesto  2014</t>
  </si>
  <si>
    <t>RUBROS</t>
  </si>
  <si>
    <t>07</t>
  </si>
  <si>
    <t>08</t>
  </si>
  <si>
    <t>09</t>
  </si>
  <si>
    <t>1.-</t>
  </si>
  <si>
    <t>2.-</t>
  </si>
  <si>
    <t>Gestion  Administrativa</t>
  </si>
  <si>
    <t>3.-</t>
  </si>
  <si>
    <t>Administración  de  Recursos  Municipales</t>
  </si>
  <si>
    <t>4.-</t>
  </si>
  <si>
    <t>Servicio de Limpieza Publica</t>
  </si>
  <si>
    <t>7.-</t>
  </si>
  <si>
    <t>Apoyo al Ciudadano y la Familia</t>
  </si>
  <si>
    <t>TOTAL  ACTIVIDADES</t>
  </si>
  <si>
    <t>Conducción  y  Orientación  Superior</t>
  </si>
  <si>
    <t>Presupuesto Aprobado   Ejercicio          2014</t>
  </si>
  <si>
    <t>Área que la formula:</t>
  </si>
  <si>
    <t>Gerencia de Planificación, Psto y Coop. Tec. Inter.</t>
  </si>
  <si>
    <t>Unidad de Evaluación y Formulación Pstal</t>
  </si>
  <si>
    <t>Pág. 1 de 1</t>
  </si>
  <si>
    <t>DETALLE:</t>
  </si>
  <si>
    <t>META</t>
  </si>
  <si>
    <t>PROG</t>
  </si>
  <si>
    <t>PROD / PRY</t>
  </si>
  <si>
    <t>ACT/ AL/ OBR</t>
  </si>
  <si>
    <t>FUN</t>
  </si>
  <si>
    <t>DIVF</t>
  </si>
  <si>
    <t>GRPF</t>
  </si>
  <si>
    <t>FINAL</t>
  </si>
  <si>
    <t>DESCRIPCION</t>
  </si>
  <si>
    <t>PARTIDA</t>
  </si>
  <si>
    <t>IMPORTE</t>
  </si>
  <si>
    <t>GERENCIA / OFICINA</t>
  </si>
  <si>
    <t>0004</t>
  </si>
  <si>
    <t>0002</t>
  </si>
  <si>
    <t>0030</t>
  </si>
  <si>
    <t>3000355</t>
  </si>
  <si>
    <t>5004156</t>
  </si>
  <si>
    <t>05</t>
  </si>
  <si>
    <t>014</t>
  </si>
  <si>
    <t>031</t>
  </si>
  <si>
    <t>0001066</t>
  </si>
  <si>
    <t>PATRUJALLE MUNICIPAL POR SECTOR - SERENAZGO</t>
  </si>
  <si>
    <t>SERENAZGO</t>
  </si>
  <si>
    <t>0036</t>
  </si>
  <si>
    <t>3000580</t>
  </si>
  <si>
    <t>5004326</t>
  </si>
  <si>
    <t>17</t>
  </si>
  <si>
    <t>055</t>
  </si>
  <si>
    <t>0124</t>
  </si>
  <si>
    <t>0001071</t>
  </si>
  <si>
    <t>MANEJO DE RESIDUOS SÓLIDOS MUNICIPALES (SLP)</t>
  </si>
  <si>
    <t>SERVICIO DE LIMPIEZA PÚBLICA</t>
  </si>
  <si>
    <t>0001</t>
  </si>
  <si>
    <t>3033248</t>
  </si>
  <si>
    <t>5000011</t>
  </si>
  <si>
    <t>20</t>
  </si>
  <si>
    <t>043</t>
  </si>
  <si>
    <t>0095</t>
  </si>
  <si>
    <t>0000332</t>
  </si>
  <si>
    <t>MUNICIPIOS SALUDABLE PROMUEVEN ACCIONES DE CUIDADO INFANTIL Y LA ADECUADA ALIMENTACIÓN</t>
  </si>
  <si>
    <t>9001</t>
  </si>
  <si>
    <t>3999999</t>
  </si>
  <si>
    <t>5000002</t>
  </si>
  <si>
    <t>03</t>
  </si>
  <si>
    <t>006</t>
  </si>
  <si>
    <t>0007</t>
  </si>
  <si>
    <t>0000041</t>
  </si>
  <si>
    <t>CONDUCCION Y ORIENTACION SUPERIOR</t>
  </si>
  <si>
    <t>GERENCIA MUNICIPAL</t>
  </si>
  <si>
    <t>SECRETARIA GENERAL</t>
  </si>
  <si>
    <t>PVL</t>
  </si>
  <si>
    <t>REGISTRO CIVIL</t>
  </si>
  <si>
    <t>DEMUNA / CONCILIACION EXTRAJUDICIAL</t>
  </si>
  <si>
    <t>RELACIONES PÚBLICAS</t>
  </si>
  <si>
    <t>GERENCIA DE ADMINISTRACIÓN</t>
  </si>
  <si>
    <t>5000003</t>
  </si>
  <si>
    <t>0008</t>
  </si>
  <si>
    <t>0000008</t>
  </si>
  <si>
    <t>GESTION ADMINISTRATIVA</t>
  </si>
  <si>
    <t>UNIDAD DE LOGISTICA</t>
  </si>
  <si>
    <t>UNIDAD DE TESORERIA</t>
  </si>
  <si>
    <t>UNIDAD DE PERSONAL</t>
  </si>
  <si>
    <t>UNIDAD DE CONTABILIDAD</t>
  </si>
  <si>
    <t>GERENCIA DE PP y CTI</t>
  </si>
  <si>
    <t>ALCALDIA</t>
  </si>
  <si>
    <t>GERENCIA DE RENTAS</t>
  </si>
  <si>
    <t>9002</t>
  </si>
  <si>
    <t>5000409</t>
  </si>
  <si>
    <t>007</t>
  </si>
  <si>
    <t>0013</t>
  </si>
  <si>
    <t>0000032</t>
  </si>
  <si>
    <t>ADMINISTRACIÓN DE RECURSOS MUNICIPALES</t>
  </si>
  <si>
    <t>DIV DE PARTICIPACIÓN VECINAL</t>
  </si>
  <si>
    <t>OMAPED</t>
  </si>
  <si>
    <t>DIVISION SANEAM., SALUBR. Y SALUD</t>
  </si>
  <si>
    <t>DIVISION DE TRANS., VIALID. Y TRANSP. PUB.</t>
  </si>
  <si>
    <t>DIVISION DE EDUC., CULT., DEPORT. Y RECREAC.</t>
  </si>
  <si>
    <t>COPALE</t>
  </si>
  <si>
    <t>0024</t>
  </si>
  <si>
    <t>0100</t>
  </si>
  <si>
    <t>0000389</t>
  </si>
  <si>
    <t>PROMOCION E INCENTIVO DE LAS ACTIVIDADES ARTISTICAS Y CULTURALES</t>
  </si>
  <si>
    <t>GERENCIA DE DESARROLLO URBANO</t>
  </si>
  <si>
    <t>DIVISION DE OBRAS</t>
  </si>
  <si>
    <t>DIVISION DE CATASTRO Y CONTROL URBANO</t>
  </si>
  <si>
    <t>DIVISION DE ESTUDIOS Y PROYECTOS</t>
  </si>
  <si>
    <t>UNIDAD DE EJECUCION COACTIVA</t>
  </si>
  <si>
    <t>AREA DE LICENCIAS</t>
  </si>
  <si>
    <t>AREA DE FISCALIZACION TRIBUTARIA</t>
  </si>
  <si>
    <t>AREA DE RECAUDACION TRIBUTARIA</t>
  </si>
  <si>
    <t>AREA DE ADMINISTRACION TRIBUTARIA</t>
  </si>
  <si>
    <t>UNIDAD DE FORMULACION Y EVAL. PSTAL.</t>
  </si>
  <si>
    <t>UNIDAD DE INFORMATICA</t>
  </si>
  <si>
    <t>GERENCIA ASESORIA JURIDICA</t>
  </si>
  <si>
    <t>UNIDAD DE RACIONALIZACIÓN</t>
  </si>
  <si>
    <t xml:space="preserve"> </t>
  </si>
  <si>
    <t xml:space="preserve">                   </t>
  </si>
  <si>
    <t>GERENCIA SERV. PUBLICOS</t>
  </si>
  <si>
    <t>5001059</t>
  </si>
  <si>
    <t>23</t>
  </si>
  <si>
    <t>051</t>
  </si>
  <si>
    <t>0115</t>
  </si>
  <si>
    <t>0000014</t>
  </si>
  <si>
    <t>0023</t>
  </si>
  <si>
    <t>BRINDAR ASISTENCIA ALIMENTARIA (PVL)</t>
  </si>
  <si>
    <t>CERT SIAF</t>
  </si>
  <si>
    <t>MANTENIMIENTO DE PARQUES Y JARDINES</t>
  </si>
  <si>
    <t>0125</t>
  </si>
  <si>
    <t>0000015</t>
  </si>
  <si>
    <t>MANTENER Y CONSERVAR LAS ÁREAS VERDES</t>
  </si>
  <si>
    <t>Base Legal</t>
  </si>
  <si>
    <t>Presupuesto y Planificación</t>
  </si>
  <si>
    <r>
      <t>Ø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Ley Nº 28411, Ley General del Sistema Nacional de Presupuesto (Art. Nº 77).</t>
    </r>
  </si>
  <si>
    <r>
      <t>Ø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Directiva Nº 005-2010-EF/76.01 “Directiva para la ejecución Presupuestaria y Modificatorias” (Art. Nº 13).</t>
    </r>
  </si>
  <si>
    <t>Tesorería</t>
  </si>
  <si>
    <r>
      <t>Ø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Ley Nº 28693, Ley General del Sistema Nacional de Tesorería.</t>
    </r>
  </si>
  <si>
    <r>
      <t>Ø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Resolución Directoral Nº 004-2009-EF/77.15, Modifica la Directiva de Tesorería Nº 001-2007-EF/77.15, aprobado por resolución Directoral Nº 002-21007-EF/77.15</t>
    </r>
  </si>
  <si>
    <r>
      <t>Ø</t>
    </r>
    <r>
      <rPr>
        <sz val="7"/>
        <color theme="1"/>
        <rFont val="Times New Roman"/>
        <family val="1"/>
      </rPr>
      <t xml:space="preserve"> </t>
    </r>
    <r>
      <rPr>
        <i/>
        <sz val="12"/>
        <color theme="1"/>
        <rFont val="Calibri"/>
        <family val="2"/>
        <scheme val="minor"/>
      </rPr>
      <t>R.D. Nº 026-80-EF/77.15, que aprueba las Normas Generales de Tesorería.</t>
    </r>
  </si>
  <si>
    <t>DESCRIPCION (ACTIVIDAD)</t>
  </si>
  <si>
    <t>AÑO 2015</t>
  </si>
  <si>
    <t>META:</t>
  </si>
  <si>
    <t>RB</t>
  </si>
  <si>
    <t>Gerencia de Planificación, Presupuesto y Cooperación Tec. Internacional</t>
  </si>
  <si>
    <t>FECHA</t>
  </si>
  <si>
    <t>Pag. Nº 01</t>
  </si>
  <si>
    <r>
      <t>Ø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Ley Nº 30281, Ley de Presupuesto del sector Público para el año Fiscal 2015.</t>
    </r>
  </si>
  <si>
    <r>
      <t>Ø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Ley Nº 30282, Ley de Equilibrio Financiero del Presupuesto del Sector Publico  para el año Fiscal 2014.</t>
    </r>
  </si>
  <si>
    <r>
      <t>Ø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Acuerdo de Concejo Municipal Nº 081-2014-CMLV, “Aprueba el Presupuesto Institucional apertura para el Año Fiscal 2015”.</t>
    </r>
  </si>
  <si>
    <r>
      <t>Ø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 xml:space="preserve">Resolución de Alcaldía Nº 624-2014-MDLV, “Promulga el Presupuesto Institucional de Apertura para el Año Fiscal 2015” </t>
    </r>
  </si>
  <si>
    <t xml:space="preserve">SOLICITUD DE CERTIFICACIÓN DE CRÉDITO PRESUPUESTARIO Nº           </t>
  </si>
  <si>
    <t>FECHA:</t>
  </si>
  <si>
    <t>PROMSAMA</t>
  </si>
  <si>
    <t>0020</t>
  </si>
  <si>
    <t>0025</t>
  </si>
  <si>
    <t>CODIFICACIÓN DE OFICINAS CON SUS RESPECTIVAS CADENAS PROGRAMÁTICAS</t>
  </si>
  <si>
    <t>CADENA PROGRAMÁTICA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</si>
</sst>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&quot;$&quot;\ #,##0;&quot;$&quot;\ \-#,##0"/>
    <numFmt numFmtId="165" formatCode="_(* #,##0.00_);_(* \(#,##0.00\);_(* &quot;-&quot;??_);_(@_)"/>
    <numFmt numFmtId="166" formatCode="_-* #,##0_-;\-* #,##0_-;_-* &quot;-&quot;_-;_-@_-"/>
    <numFmt numFmtId="167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2"/>
      <color theme="1"/>
      <name val="Wingdings"/>
      <charset val="2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5"/>
      <color theme="1"/>
      <name val="Constanti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1"/>
    <xf numFmtId="0" fontId="4" fillId="0" borderId="4" xfId="10" applyFont="1" applyBorder="1" applyAlignment="1">
      <alignment horizontal="center" vertical="center" wrapText="1"/>
    </xf>
    <xf numFmtId="39" fontId="7" fillId="0" borderId="4" xfId="10" applyNumberFormat="1" applyFont="1" applyBorder="1" applyAlignment="1">
      <alignment vertical="center"/>
    </xf>
    <xf numFmtId="165" fontId="7" fillId="0" borderId="4" xfId="10" applyNumberFormat="1" applyFont="1" applyFill="1" applyBorder="1" applyAlignment="1">
      <alignment vertical="center"/>
    </xf>
    <xf numFmtId="39" fontId="7" fillId="0" borderId="4" xfId="10" applyNumberFormat="1" applyFont="1" applyFill="1" applyBorder="1" applyAlignment="1">
      <alignment vertical="center"/>
    </xf>
    <xf numFmtId="165" fontId="7" fillId="0" borderId="4" xfId="10" applyNumberFormat="1" applyFont="1" applyFill="1" applyBorder="1" applyAlignment="1">
      <alignment vertical="center" wrapText="1"/>
    </xf>
    <xf numFmtId="165" fontId="6" fillId="4" borderId="4" xfId="10" applyNumberFormat="1" applyFont="1" applyFill="1" applyBorder="1" applyAlignment="1">
      <alignment vertical="center"/>
    </xf>
    <xf numFmtId="0" fontId="7" fillId="0" borderId="4" xfId="10" applyFont="1" applyBorder="1" applyAlignment="1">
      <alignment vertical="center" wrapText="1"/>
    </xf>
    <xf numFmtId="0" fontId="7" fillId="0" borderId="4" xfId="10" applyFont="1" applyBorder="1" applyAlignment="1">
      <alignment vertical="center"/>
    </xf>
    <xf numFmtId="49" fontId="7" fillId="3" borderId="1" xfId="10" applyNumberFormat="1" applyFont="1" applyFill="1" applyBorder="1" applyAlignment="1">
      <alignment vertical="center"/>
    </xf>
    <xf numFmtId="0" fontId="7" fillId="3" borderId="1" xfId="10" applyFont="1" applyFill="1" applyBorder="1" applyAlignment="1">
      <alignment vertical="center"/>
    </xf>
    <xf numFmtId="49" fontId="7" fillId="3" borderId="11" xfId="10" applyNumberFormat="1" applyFont="1" applyFill="1" applyBorder="1" applyAlignment="1">
      <alignment horizontal="center" vertical="center"/>
    </xf>
    <xf numFmtId="0" fontId="7" fillId="3" borderId="2" xfId="10" applyFont="1" applyFill="1" applyBorder="1" applyAlignment="1">
      <alignment vertical="center"/>
    </xf>
    <xf numFmtId="0" fontId="0" fillId="0" borderId="4" xfId="0" applyBorder="1"/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" xfId="0" applyFill="1" applyBorder="1"/>
    <xf numFmtId="49" fontId="10" fillId="0" borderId="4" xfId="10" applyNumberFormat="1" applyFont="1" applyFill="1" applyBorder="1" applyAlignment="1">
      <alignment horizontal="center" vertical="center" wrapText="1"/>
    </xf>
    <xf numFmtId="49" fontId="10" fillId="0" borderId="4" xfId="1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0" fillId="0" borderId="4" xfId="10" applyNumberFormat="1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4" xfId="0" applyFont="1" applyBorder="1" applyAlignment="1">
      <alignment horizontal="left" vertical="center"/>
    </xf>
    <xf numFmtId="49" fontId="10" fillId="0" borderId="4" xfId="10" applyNumberFormat="1" applyFont="1" applyFill="1" applyBorder="1" applyAlignment="1">
      <alignment horizontal="center" vertical="center" wrapText="1"/>
    </xf>
    <xf numFmtId="49" fontId="10" fillId="0" borderId="4" xfId="10" applyNumberFormat="1" applyFont="1" applyFill="1" applyBorder="1" applyAlignment="1">
      <alignment horizontal="center" vertical="center" wrapText="1"/>
    </xf>
    <xf numFmtId="49" fontId="10" fillId="0" borderId="4" xfId="10" applyNumberFormat="1" applyFont="1" applyFill="1" applyBorder="1" applyAlignment="1">
      <alignment horizontal="center" vertical="center" wrapText="1"/>
    </xf>
    <xf numFmtId="49" fontId="10" fillId="0" borderId="4" xfId="10" applyNumberFormat="1" applyFont="1" applyFill="1" applyBorder="1" applyAlignment="1">
      <alignment horizontal="center" vertical="center" wrapText="1"/>
    </xf>
    <xf numFmtId="49" fontId="10" fillId="0" borderId="4" xfId="10" applyNumberFormat="1" applyFont="1" applyFill="1" applyBorder="1" applyAlignment="1">
      <alignment horizontal="center" vertical="center" wrapText="1"/>
    </xf>
    <xf numFmtId="49" fontId="10" fillId="0" borderId="4" xfId="10" applyNumberFormat="1" applyFont="1" applyFill="1" applyBorder="1" applyAlignment="1">
      <alignment horizontal="center" vertical="center" wrapText="1"/>
    </xf>
    <xf numFmtId="49" fontId="10" fillId="0" borderId="4" xfId="10" applyNumberFormat="1" applyFont="1" applyFill="1" applyBorder="1" applyAlignment="1">
      <alignment horizontal="center" vertical="center" wrapText="1"/>
    </xf>
    <xf numFmtId="49" fontId="10" fillId="0" borderId="4" xfId="10" applyNumberFormat="1" applyFont="1" applyFill="1" applyBorder="1" applyAlignment="1">
      <alignment horizontal="center" vertical="center" wrapText="1"/>
    </xf>
    <xf numFmtId="0" fontId="10" fillId="0" borderId="9" xfId="10" applyFont="1" applyFill="1" applyBorder="1" applyAlignment="1">
      <alignment vertical="center" wrapText="1"/>
    </xf>
    <xf numFmtId="0" fontId="11" fillId="0" borderId="4" xfId="10" applyFont="1" applyBorder="1" applyAlignment="1">
      <alignment horizontal="center" vertical="center" wrapText="1"/>
    </xf>
    <xf numFmtId="0" fontId="11" fillId="0" borderId="4" xfId="10" applyFont="1" applyFill="1" applyBorder="1" applyAlignment="1">
      <alignment horizontal="center" vertical="center" wrapText="1"/>
    </xf>
    <xf numFmtId="49" fontId="11" fillId="0" borderId="4" xfId="10" applyNumberFormat="1" applyFont="1" applyBorder="1" applyAlignment="1">
      <alignment horizontal="center" vertical="center" wrapText="1"/>
    </xf>
    <xf numFmtId="49" fontId="11" fillId="0" borderId="4" xfId="10" applyNumberFormat="1" applyFont="1" applyFill="1" applyBorder="1" applyAlignment="1">
      <alignment horizontal="center" vertical="center" wrapText="1"/>
    </xf>
    <xf numFmtId="49" fontId="10" fillId="0" borderId="4" xfId="1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2" fillId="0" borderId="0" xfId="0" applyFont="1" applyBorder="1" applyAlignment="1">
      <alignment horizontal="left" vertical="center"/>
    </xf>
    <xf numFmtId="0" fontId="10" fillId="0" borderId="0" xfId="10" applyFont="1" applyFill="1" applyBorder="1" applyAlignment="1">
      <alignment vertical="center" wrapText="1"/>
    </xf>
    <xf numFmtId="0" fontId="0" fillId="0" borderId="0" xfId="0" applyBorder="1"/>
    <xf numFmtId="0" fontId="12" fillId="0" borderId="12" xfId="0" applyFont="1" applyBorder="1" applyAlignment="1">
      <alignment horizontal="left" vertical="center"/>
    </xf>
    <xf numFmtId="0" fontId="10" fillId="0" borderId="12" xfId="10" applyFont="1" applyFill="1" applyBorder="1" applyAlignment="1">
      <alignment vertical="center" wrapText="1"/>
    </xf>
    <xf numFmtId="0" fontId="0" fillId="0" borderId="12" xfId="0" applyBorder="1"/>
    <xf numFmtId="0" fontId="2" fillId="0" borderId="0" xfId="0" applyFont="1" applyBorder="1"/>
    <xf numFmtId="49" fontId="10" fillId="0" borderId="12" xfId="10" applyNumberFormat="1" applyFont="1" applyFill="1" applyBorder="1" applyAlignment="1">
      <alignment horizontal="center" vertical="center" wrapText="1"/>
    </xf>
    <xf numFmtId="49" fontId="10" fillId="0" borderId="0" xfId="1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/>
    </xf>
    <xf numFmtId="0" fontId="12" fillId="5" borderId="4" xfId="0" applyFont="1" applyFill="1" applyBorder="1"/>
    <xf numFmtId="0" fontId="15" fillId="0" borderId="9" xfId="1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43" fontId="12" fillId="0" borderId="4" xfId="0" applyNumberFormat="1" applyFont="1" applyFill="1" applyBorder="1" applyAlignment="1">
      <alignment horizontal="center" vertical="center"/>
    </xf>
    <xf numFmtId="43" fontId="0" fillId="0" borderId="4" xfId="0" applyNumberFormat="1" applyFont="1" applyFill="1" applyBorder="1"/>
    <xf numFmtId="43" fontId="0" fillId="0" borderId="4" xfId="0" applyNumberFormat="1" applyFont="1" applyBorder="1"/>
    <xf numFmtId="0" fontId="11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49" fontId="10" fillId="0" borderId="12" xfId="10" applyNumberFormat="1" applyFont="1" applyFill="1" applyBorder="1" applyAlignment="1">
      <alignment horizontal="center" vertical="center" wrapText="1"/>
    </xf>
    <xf numFmtId="49" fontId="10" fillId="0" borderId="8" xfId="10" applyNumberFormat="1" applyFont="1" applyFill="1" applyBorder="1" applyAlignment="1">
      <alignment horizontal="center" vertical="center" wrapText="1"/>
    </xf>
    <xf numFmtId="0" fontId="6" fillId="4" borderId="9" xfId="10" applyFont="1" applyFill="1" applyBorder="1" applyAlignment="1">
      <alignment horizontal="center" vertical="center"/>
    </xf>
    <xf numFmtId="0" fontId="6" fillId="4" borderId="5" xfId="10" applyFont="1" applyFill="1" applyBorder="1" applyAlignment="1">
      <alignment horizontal="center" vertical="center"/>
    </xf>
    <xf numFmtId="0" fontId="8" fillId="0" borderId="0" xfId="10" applyFont="1" applyAlignment="1">
      <alignment horizontal="center"/>
    </xf>
    <xf numFmtId="0" fontId="9" fillId="0" borderId="0" xfId="10" applyFont="1" applyAlignment="1">
      <alignment horizontal="center"/>
    </xf>
    <xf numFmtId="0" fontId="6" fillId="3" borderId="1" xfId="10" applyFont="1" applyFill="1" applyBorder="1" applyAlignment="1">
      <alignment horizontal="center" vertical="center" wrapText="1"/>
    </xf>
    <xf numFmtId="0" fontId="6" fillId="3" borderId="11" xfId="10" applyFont="1" applyFill="1" applyBorder="1" applyAlignment="1">
      <alignment horizontal="center" vertical="center" wrapText="1"/>
    </xf>
    <xf numFmtId="0" fontId="6" fillId="3" borderId="2" xfId="10" applyFont="1" applyFill="1" applyBorder="1" applyAlignment="1">
      <alignment horizontal="center" vertical="center" wrapText="1"/>
    </xf>
    <xf numFmtId="0" fontId="6" fillId="3" borderId="15" xfId="10" applyFont="1" applyFill="1" applyBorder="1" applyAlignment="1">
      <alignment horizontal="center" vertical="center" wrapText="1"/>
    </xf>
    <xf numFmtId="0" fontId="6" fillId="3" borderId="6" xfId="10" applyFont="1" applyFill="1" applyBorder="1" applyAlignment="1">
      <alignment horizontal="center" vertical="center" wrapText="1"/>
    </xf>
    <xf numFmtId="0" fontId="6" fillId="3" borderId="7" xfId="10" applyFont="1" applyFill="1" applyBorder="1" applyAlignment="1">
      <alignment horizontal="center" vertical="center" wrapText="1"/>
    </xf>
    <xf numFmtId="0" fontId="6" fillId="3" borderId="9" xfId="10" applyFont="1" applyFill="1" applyBorder="1" applyAlignment="1">
      <alignment horizontal="center" vertical="center"/>
    </xf>
    <xf numFmtId="0" fontId="6" fillId="3" borderId="13" xfId="10" applyFont="1" applyFill="1" applyBorder="1" applyAlignment="1">
      <alignment horizontal="center" vertical="center"/>
    </xf>
    <xf numFmtId="0" fontId="6" fillId="3" borderId="5" xfId="10" applyFont="1" applyFill="1" applyBorder="1" applyAlignment="1">
      <alignment horizontal="center" vertical="center"/>
    </xf>
    <xf numFmtId="0" fontId="6" fillId="3" borderId="14" xfId="10" applyFont="1" applyFill="1" applyBorder="1" applyAlignment="1">
      <alignment horizontal="center" vertical="center" wrapText="1"/>
    </xf>
    <xf numFmtId="0" fontId="6" fillId="3" borderId="3" xfId="10" applyFont="1" applyFill="1" applyBorder="1" applyAlignment="1">
      <alignment horizontal="center" vertical="center" wrapText="1"/>
    </xf>
    <xf numFmtId="0" fontId="6" fillId="3" borderId="10" xfId="10" applyFont="1" applyFill="1" applyBorder="1" applyAlignment="1">
      <alignment horizontal="center" vertical="center" wrapText="1"/>
    </xf>
    <xf numFmtId="0" fontId="6" fillId="3" borderId="7" xfId="10" applyFont="1" applyFill="1" applyBorder="1" applyAlignment="1">
      <alignment horizontal="center" vertical="center"/>
    </xf>
    <xf numFmtId="0" fontId="6" fillId="3" borderId="8" xfId="10" applyFont="1" applyFill="1" applyBorder="1" applyAlignment="1">
      <alignment horizontal="center" vertical="center"/>
    </xf>
    <xf numFmtId="0" fontId="6" fillId="3" borderId="10" xfId="1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49" fontId="10" fillId="0" borderId="15" xfId="10" applyNumberFormat="1" applyFont="1" applyFill="1" applyBorder="1" applyAlignment="1">
      <alignment horizontal="center" vertical="center" wrapText="1"/>
    </xf>
    <xf numFmtId="49" fontId="10" fillId="0" borderId="12" xfId="10" applyNumberFormat="1" applyFont="1" applyFill="1" applyBorder="1" applyAlignment="1">
      <alignment horizontal="center" vertical="center" wrapText="1"/>
    </xf>
    <xf numFmtId="49" fontId="10" fillId="0" borderId="14" xfId="10" applyNumberFormat="1" applyFont="1" applyFill="1" applyBorder="1" applyAlignment="1">
      <alignment horizontal="center" vertical="center" wrapText="1"/>
    </xf>
    <xf numFmtId="49" fontId="10" fillId="0" borderId="7" xfId="10" applyNumberFormat="1" applyFont="1" applyFill="1" applyBorder="1" applyAlignment="1">
      <alignment horizontal="center" vertical="center" wrapText="1"/>
    </xf>
    <xf numFmtId="49" fontId="10" fillId="0" borderId="8" xfId="10" applyNumberFormat="1" applyFont="1" applyFill="1" applyBorder="1" applyAlignment="1">
      <alignment horizontal="center" vertical="center" wrapText="1"/>
    </xf>
    <xf numFmtId="49" fontId="10" fillId="0" borderId="10" xfId="1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12" fillId="6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25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0" fillId="2" borderId="9" xfId="0" applyFill="1" applyBorder="1" applyAlignment="1">
      <alignment vertical="center"/>
    </xf>
    <xf numFmtId="14" fontId="0" fillId="2" borderId="5" xfId="0" applyNumberFormat="1" applyFill="1" applyBorder="1" applyAlignment="1">
      <alignment vertical="center"/>
    </xf>
    <xf numFmtId="49" fontId="10" fillId="6" borderId="4" xfId="10" applyNumberFormat="1" applyFont="1" applyFill="1" applyBorder="1" applyAlignment="1">
      <alignment horizontal="center" vertical="center" wrapText="1"/>
    </xf>
    <xf numFmtId="49" fontId="10" fillId="6" borderId="5" xfId="1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4" xfId="10" applyFont="1" applyFill="1" applyBorder="1" applyAlignment="1">
      <alignment vertical="center" wrapText="1"/>
    </xf>
    <xf numFmtId="0" fontId="11" fillId="0" borderId="4" xfId="10" applyFont="1" applyFill="1" applyBorder="1" applyAlignment="1">
      <alignment horizontal="left" vertical="center" wrapText="1"/>
    </xf>
  </cellXfs>
  <cellStyles count="51">
    <cellStyle name="Comma [0] 2" xfId="35"/>
    <cellStyle name="Comma [0] 2 2" xfId="36"/>
    <cellStyle name="Comma [0] 3" xfId="37"/>
    <cellStyle name="Comma 2" xfId="2"/>
    <cellStyle name="Comma 2 2" xfId="3"/>
    <cellStyle name="Comma 3" xfId="4"/>
    <cellStyle name="Comma 3 2" xfId="38"/>
    <cellStyle name="Comma 4" xfId="39"/>
    <cellStyle name="Comma 4 2" xfId="40"/>
    <cellStyle name="Comma 5" xfId="41"/>
    <cellStyle name="Comma 5 2" xfId="42"/>
    <cellStyle name="Comma 6" xfId="43"/>
    <cellStyle name="Millares [0] 2" xfId="6"/>
    <cellStyle name="Millares 2" xfId="7"/>
    <cellStyle name="Millares 2 2" xfId="8"/>
    <cellStyle name="Millares 3" xfId="9"/>
    <cellStyle name="Millares 4" xfId="5"/>
    <cellStyle name="Normal" xfId="0" builtinId="0"/>
    <cellStyle name="Normal 10" xfId="10"/>
    <cellStyle name="Normal 11" xfId="11"/>
    <cellStyle name="Normal 12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9"/>
    <cellStyle name="Normal 2 2" xfId="20"/>
    <cellStyle name="Normal 2 4" xfId="21"/>
    <cellStyle name="Normal 20" xfId="22"/>
    <cellStyle name="Normal 21" xfId="23"/>
    <cellStyle name="Normal 22" xfId="24"/>
    <cellStyle name="Normal 23" xfId="25"/>
    <cellStyle name="Normal 24" xfId="44"/>
    <cellStyle name="Normal 26" xfId="26"/>
    <cellStyle name="Normal 27" xfId="27"/>
    <cellStyle name="Normal 3" xfId="1"/>
    <cellStyle name="Normal 3 2" xfId="28"/>
    <cellStyle name="Normal 4" xfId="29"/>
    <cellStyle name="Normal 5" xfId="30"/>
    <cellStyle name="Normal 6" xfId="31"/>
    <cellStyle name="Normal 6 2" xfId="45"/>
    <cellStyle name="Normal 7" xfId="32"/>
    <cellStyle name="Normal 8" xfId="46"/>
    <cellStyle name="Normal 8 2" xfId="47"/>
    <cellStyle name="Normal 9" xfId="33"/>
    <cellStyle name="Percent 2" xfId="48"/>
    <cellStyle name="Percent 2 2" xfId="49"/>
    <cellStyle name="Percent 3" xfId="50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47626</xdr:rowOff>
    </xdr:from>
    <xdr:to>
      <xdr:col>0</xdr:col>
      <xdr:colOff>514350</xdr:colOff>
      <xdr:row>1</xdr:row>
      <xdr:rowOff>328138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2651" t="19273" r="68525" b="61584"/>
        <a:stretch/>
      </xdr:blipFill>
      <xdr:spPr>
        <a:xfrm>
          <a:off x="114300" y="47626"/>
          <a:ext cx="400050" cy="490062"/>
        </a:xfrm>
        <a:prstGeom prst="rect">
          <a:avLst/>
        </a:prstGeom>
      </xdr:spPr>
    </xdr:pic>
    <xdr:clientData/>
  </xdr:twoCellAnchor>
  <xdr:twoCellAnchor>
    <xdr:from>
      <xdr:col>0</xdr:col>
      <xdr:colOff>504825</xdr:colOff>
      <xdr:row>0</xdr:row>
      <xdr:rowOff>57150</xdr:rowOff>
    </xdr:from>
    <xdr:to>
      <xdr:col>2</xdr:col>
      <xdr:colOff>365125</xdr:colOff>
      <xdr:row>1</xdr:row>
      <xdr:rowOff>342900</xdr:rowOff>
    </xdr:to>
    <xdr:sp macro="" textlink="">
      <xdr:nvSpPr>
        <xdr:cNvPr id="3" name="2 CuadroTexto"/>
        <xdr:cNvSpPr txBox="1"/>
      </xdr:nvSpPr>
      <xdr:spPr>
        <a:xfrm>
          <a:off x="504825" y="57150"/>
          <a:ext cx="3194050" cy="49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>
              <a:latin typeface="Times New Roman" pitchFamily="18" charset="0"/>
              <a:cs typeface="Times New Roman" pitchFamily="18" charset="0"/>
            </a:rPr>
            <a:t>Municipalidad Distrital de La Victoria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</xdr:row>
      <xdr:rowOff>57150</xdr:rowOff>
    </xdr:from>
    <xdr:to>
      <xdr:col>3</xdr:col>
      <xdr:colOff>1857374</xdr:colOff>
      <xdr:row>3</xdr:row>
      <xdr:rowOff>0</xdr:rowOff>
    </xdr:to>
    <xdr:sp macro="" textlink="">
      <xdr:nvSpPr>
        <xdr:cNvPr id="3" name="2 CuadroTexto"/>
        <xdr:cNvSpPr txBox="1"/>
      </xdr:nvSpPr>
      <xdr:spPr>
        <a:xfrm>
          <a:off x="600074" y="247650"/>
          <a:ext cx="2962275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1100" b="1" i="1">
              <a:latin typeface="Times New Roman" pitchFamily="18" charset="0"/>
              <a:cs typeface="Times New Roman" pitchFamily="18" charset="0"/>
            </a:rPr>
            <a:t>Municipalidad Distrital de La Victoria</a:t>
          </a:r>
        </a:p>
      </xdr:txBody>
    </xdr:sp>
    <xdr:clientData/>
  </xdr:twoCellAnchor>
  <xdr:twoCellAnchor editAs="oneCell">
    <xdr:from>
      <xdr:col>0</xdr:col>
      <xdr:colOff>104775</xdr:colOff>
      <xdr:row>1</xdr:row>
      <xdr:rowOff>47626</xdr:rowOff>
    </xdr:from>
    <xdr:to>
      <xdr:col>0</xdr:col>
      <xdr:colOff>595657</xdr:colOff>
      <xdr:row>2</xdr:row>
      <xdr:rowOff>228600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2651" t="19273" r="68525" b="61584"/>
        <a:stretch/>
      </xdr:blipFill>
      <xdr:spPr>
        <a:xfrm>
          <a:off x="104775" y="238126"/>
          <a:ext cx="490882" cy="371474"/>
        </a:xfrm>
        <a:prstGeom prst="rect">
          <a:avLst/>
        </a:prstGeom>
      </xdr:spPr>
    </xdr:pic>
    <xdr:clientData/>
  </xdr:twoCellAnchor>
  <xdr:twoCellAnchor>
    <xdr:from>
      <xdr:col>4</xdr:col>
      <xdr:colOff>19051</xdr:colOff>
      <xdr:row>29</xdr:row>
      <xdr:rowOff>19050</xdr:rowOff>
    </xdr:from>
    <xdr:to>
      <xdr:col>8</xdr:col>
      <xdr:colOff>69850</xdr:colOff>
      <xdr:row>30</xdr:row>
      <xdr:rowOff>66675</xdr:rowOff>
    </xdr:to>
    <xdr:sp macro="" textlink="">
      <xdr:nvSpPr>
        <xdr:cNvPr id="4" name="3 CuadroTexto"/>
        <xdr:cNvSpPr txBox="1"/>
      </xdr:nvSpPr>
      <xdr:spPr>
        <a:xfrm>
          <a:off x="3800476" y="6467475"/>
          <a:ext cx="1851024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</a:t>
          </a:r>
          <a:r>
            <a:rPr lang="es-PE" sz="10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POR:</a:t>
          </a:r>
          <a:endParaRPr lang="es-PE" sz="1000" u="sng"/>
        </a:p>
      </xdr:txBody>
    </xdr:sp>
    <xdr:clientData/>
  </xdr:twoCellAnchor>
  <xdr:twoCellAnchor>
    <xdr:from>
      <xdr:col>10</xdr:col>
      <xdr:colOff>19051</xdr:colOff>
      <xdr:row>29</xdr:row>
      <xdr:rowOff>9525</xdr:rowOff>
    </xdr:from>
    <xdr:to>
      <xdr:col>11</xdr:col>
      <xdr:colOff>2047875</xdr:colOff>
      <xdr:row>30</xdr:row>
      <xdr:rowOff>88900</xdr:rowOff>
    </xdr:to>
    <xdr:sp macro="" textlink="">
      <xdr:nvSpPr>
        <xdr:cNvPr id="5" name="4 CuadroTexto"/>
        <xdr:cNvSpPr txBox="1"/>
      </xdr:nvSpPr>
      <xdr:spPr>
        <a:xfrm>
          <a:off x="6429376" y="6457950"/>
          <a:ext cx="2562224" cy="269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s-PE" sz="1000" u="sng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s-PE" sz="1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s-PE" sz="1000" u="sng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</a:t>
          </a:r>
          <a:r>
            <a:rPr lang="es-PE" sz="10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JEFE  UNIDAD DE LOGISTICA</a:t>
          </a:r>
          <a:endParaRPr lang="es-PE" sz="10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PE" sz="1000"/>
        </a:p>
      </xdr:txBody>
    </xdr:sp>
    <xdr:clientData/>
  </xdr:twoCellAnchor>
  <xdr:twoCellAnchor>
    <xdr:from>
      <xdr:col>12</xdr:col>
      <xdr:colOff>9525</xdr:colOff>
      <xdr:row>29</xdr:row>
      <xdr:rowOff>9526</xdr:rowOff>
    </xdr:from>
    <xdr:to>
      <xdr:col>13</xdr:col>
      <xdr:colOff>561975</xdr:colOff>
      <xdr:row>30</xdr:row>
      <xdr:rowOff>9526</xdr:rowOff>
    </xdr:to>
    <xdr:sp macro="" textlink="">
      <xdr:nvSpPr>
        <xdr:cNvPr id="6" name="5 CuadroTexto"/>
        <xdr:cNvSpPr txBox="1"/>
      </xdr:nvSpPr>
      <xdr:spPr>
        <a:xfrm>
          <a:off x="9020175" y="6457951"/>
          <a:ext cx="14097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RECEPCIONADO</a:t>
          </a:r>
          <a:r>
            <a:rPr lang="es-PE" sz="10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POR:</a:t>
          </a:r>
          <a:endParaRPr lang="es-PE" sz="1000" u="sng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B20" sqref="B20"/>
    </sheetView>
  </sheetViews>
  <sheetFormatPr baseColWidth="10" defaultRowHeight="15"/>
  <cols>
    <col min="1" max="1" width="6" customWidth="1"/>
    <col min="2" max="2" width="58.85546875" customWidth="1"/>
    <col min="3" max="3" width="12.85546875" customWidth="1"/>
    <col min="4" max="4" width="15.7109375" customWidth="1"/>
    <col min="5" max="5" width="15" customWidth="1"/>
    <col min="6" max="6" width="15.28515625" customWidth="1"/>
  </cols>
  <sheetData>
    <row r="2" spans="1:6" ht="20.25">
      <c r="A2" s="70" t="s">
        <v>0</v>
      </c>
      <c r="B2" s="70"/>
      <c r="C2" s="70"/>
      <c r="D2" s="70"/>
      <c r="E2" s="70"/>
      <c r="F2" s="70"/>
    </row>
    <row r="3" spans="1:6" ht="18.75">
      <c r="A3" s="71" t="s">
        <v>1</v>
      </c>
      <c r="B3" s="71"/>
      <c r="C3" s="71"/>
      <c r="D3" s="71"/>
      <c r="E3" s="71"/>
      <c r="F3" s="71"/>
    </row>
    <row r="4" spans="1:6">
      <c r="A4" s="1"/>
      <c r="B4" s="1"/>
      <c r="C4" s="1"/>
      <c r="D4" s="1"/>
      <c r="E4" s="1"/>
      <c r="F4" s="1"/>
    </row>
    <row r="5" spans="1:6">
      <c r="A5" s="72" t="s">
        <v>2</v>
      </c>
      <c r="B5" s="75" t="s">
        <v>3</v>
      </c>
      <c r="C5" s="78" t="s">
        <v>4</v>
      </c>
      <c r="D5" s="79"/>
      <c r="E5" s="80"/>
      <c r="F5" s="81" t="s">
        <v>20</v>
      </c>
    </row>
    <row r="6" spans="1:6">
      <c r="A6" s="73"/>
      <c r="B6" s="76"/>
      <c r="C6" s="84" t="s">
        <v>5</v>
      </c>
      <c r="D6" s="85"/>
      <c r="E6" s="86"/>
      <c r="F6" s="82"/>
    </row>
    <row r="7" spans="1:6">
      <c r="A7" s="73"/>
      <c r="B7" s="76"/>
      <c r="C7" s="10"/>
      <c r="D7" s="11"/>
      <c r="E7" s="11"/>
      <c r="F7" s="82"/>
    </row>
    <row r="8" spans="1:6">
      <c r="A8" s="73"/>
      <c r="B8" s="76"/>
      <c r="C8" s="12" t="s">
        <v>6</v>
      </c>
      <c r="D8" s="12" t="s">
        <v>7</v>
      </c>
      <c r="E8" s="12" t="s">
        <v>8</v>
      </c>
      <c r="F8" s="82"/>
    </row>
    <row r="9" spans="1:6">
      <c r="A9" s="74"/>
      <c r="B9" s="77"/>
      <c r="C9" s="13"/>
      <c r="D9" s="13"/>
      <c r="E9" s="13"/>
      <c r="F9" s="83"/>
    </row>
    <row r="10" spans="1:6">
      <c r="A10" s="2" t="s">
        <v>9</v>
      </c>
      <c r="B10" s="8" t="s">
        <v>19</v>
      </c>
      <c r="C10" s="4"/>
      <c r="D10" s="4"/>
      <c r="E10" s="5">
        <f>1920+1200</f>
        <v>3120</v>
      </c>
      <c r="F10" s="3">
        <f>SUM(C10:E10)</f>
        <v>3120</v>
      </c>
    </row>
    <row r="11" spans="1:6" ht="24" customHeight="1">
      <c r="A11" s="2" t="s">
        <v>10</v>
      </c>
      <c r="B11" s="8" t="s">
        <v>11</v>
      </c>
      <c r="C11" s="4"/>
      <c r="D11" s="4"/>
      <c r="E11" s="5">
        <f>15650+68564</f>
        <v>84214</v>
      </c>
      <c r="F11" s="3">
        <f t="shared" ref="F11:F14" si="0">SUM(C11:E11)</f>
        <v>84214</v>
      </c>
    </row>
    <row r="12" spans="1:6" ht="18.75" customHeight="1">
      <c r="A12" s="2" t="s">
        <v>12</v>
      </c>
      <c r="B12" s="8" t="s">
        <v>13</v>
      </c>
      <c r="C12" s="4"/>
      <c r="D12" s="4"/>
      <c r="E12" s="5">
        <f>2020</f>
        <v>2020</v>
      </c>
      <c r="F12" s="3">
        <f t="shared" si="0"/>
        <v>2020</v>
      </c>
    </row>
    <row r="13" spans="1:6" ht="22.5" customHeight="1">
      <c r="A13" s="2" t="s">
        <v>14</v>
      </c>
      <c r="B13" s="8" t="s">
        <v>15</v>
      </c>
      <c r="C13" s="4"/>
      <c r="D13" s="4">
        <v>310296</v>
      </c>
      <c r="E13" s="6">
        <f>239704+550+1800</f>
        <v>242054</v>
      </c>
      <c r="F13" s="3">
        <f t="shared" si="0"/>
        <v>552350</v>
      </c>
    </row>
    <row r="14" spans="1:6" ht="18.75" customHeight="1">
      <c r="A14" s="2" t="s">
        <v>16</v>
      </c>
      <c r="B14" s="9" t="s">
        <v>17</v>
      </c>
      <c r="C14" s="4"/>
      <c r="D14" s="4"/>
      <c r="E14" s="5">
        <v>1570</v>
      </c>
      <c r="F14" s="3">
        <f t="shared" si="0"/>
        <v>1570</v>
      </c>
    </row>
    <row r="15" spans="1:6">
      <c r="A15" s="68" t="s">
        <v>18</v>
      </c>
      <c r="B15" s="69"/>
      <c r="C15" s="7">
        <f>SUM(C10:C14)</f>
        <v>0</v>
      </c>
      <c r="D15" s="7">
        <f>SUM(D10:D14)</f>
        <v>310296</v>
      </c>
      <c r="E15" s="7">
        <f>SUM(E10:E14)</f>
        <v>332978</v>
      </c>
      <c r="F15" s="7">
        <f>SUM(F10:F14)</f>
        <v>643274</v>
      </c>
    </row>
  </sheetData>
  <mergeCells count="8">
    <mergeCell ref="A15:B15"/>
    <mergeCell ref="A2:F2"/>
    <mergeCell ref="A3:F3"/>
    <mergeCell ref="A5:A9"/>
    <mergeCell ref="B5:B9"/>
    <mergeCell ref="C5:E5"/>
    <mergeCell ref="F5:F9"/>
    <mergeCell ref="C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L46"/>
  <sheetViews>
    <sheetView view="pageBreakPreview" zoomScaleSheetLayoutView="100" workbookViewId="0">
      <selection activeCell="J45" sqref="J45"/>
    </sheetView>
  </sheetViews>
  <sheetFormatPr baseColWidth="10" defaultRowHeight="15"/>
  <cols>
    <col min="1" max="1" width="39" customWidth="1"/>
    <col min="2" max="2" width="9" style="18" customWidth="1"/>
    <col min="3" max="3" width="7.7109375" customWidth="1"/>
    <col min="4" max="4" width="7.42578125" customWidth="1"/>
    <col min="5" max="5" width="9" customWidth="1"/>
    <col min="6" max="6" width="7.42578125" customWidth="1"/>
    <col min="7" max="7" width="6.42578125" customWidth="1"/>
    <col min="8" max="8" width="6" customWidth="1"/>
    <col min="9" max="9" width="9.85546875" hidden="1" customWidth="1"/>
    <col min="10" max="10" width="77.140625" customWidth="1"/>
    <col min="11" max="11" width="0" hidden="1" customWidth="1"/>
    <col min="12" max="12" width="12" hidden="1" customWidth="1"/>
  </cols>
  <sheetData>
    <row r="1" spans="1:12" ht="16.5" customHeight="1">
      <c r="A1" s="88" t="s">
        <v>121</v>
      </c>
      <c r="B1" s="89"/>
      <c r="C1" s="90"/>
      <c r="D1" s="95" t="s">
        <v>21</v>
      </c>
      <c r="E1" s="95"/>
      <c r="F1" s="95"/>
      <c r="G1" s="95"/>
      <c r="H1" s="95"/>
      <c r="I1" s="95"/>
      <c r="J1" s="95"/>
      <c r="K1" s="124" t="s">
        <v>156</v>
      </c>
      <c r="L1" s="125">
        <f ca="1">TODAY()</f>
        <v>42009</v>
      </c>
    </row>
    <row r="2" spans="1:12" ht="29.25" customHeight="1">
      <c r="A2" s="91"/>
      <c r="B2" s="92"/>
      <c r="C2" s="93"/>
      <c r="D2" s="96" t="s">
        <v>22</v>
      </c>
      <c r="E2" s="96"/>
      <c r="F2" s="96"/>
      <c r="G2" s="96"/>
      <c r="H2" s="96"/>
      <c r="I2" s="96" t="s">
        <v>23</v>
      </c>
      <c r="J2" s="96"/>
      <c r="K2" s="94" t="s">
        <v>24</v>
      </c>
      <c r="L2" s="94"/>
    </row>
    <row r="3" spans="1:12" ht="6" customHeight="1"/>
    <row r="4" spans="1:12" ht="15.75">
      <c r="A4" s="87" t="s">
        <v>160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15.75">
      <c r="A5" s="87" t="s">
        <v>145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ht="9.75" customHeight="1">
      <c r="K6" s="47"/>
      <c r="L6" s="43"/>
    </row>
    <row r="7" spans="1:12">
      <c r="C7" s="128" t="s">
        <v>161</v>
      </c>
      <c r="D7" s="128"/>
      <c r="E7" s="128"/>
      <c r="F7" s="128"/>
      <c r="G7" s="128"/>
      <c r="H7" s="128"/>
    </row>
    <row r="8" spans="1:12" ht="25.5">
      <c r="A8" s="15" t="s">
        <v>37</v>
      </c>
      <c r="B8" s="17" t="s">
        <v>26</v>
      </c>
      <c r="C8" s="15" t="s">
        <v>27</v>
      </c>
      <c r="D8" s="16" t="s">
        <v>28</v>
      </c>
      <c r="E8" s="16" t="s">
        <v>29</v>
      </c>
      <c r="F8" s="15" t="s">
        <v>30</v>
      </c>
      <c r="G8" s="15" t="s">
        <v>31</v>
      </c>
      <c r="H8" s="15" t="s">
        <v>32</v>
      </c>
      <c r="I8" s="15" t="s">
        <v>33</v>
      </c>
      <c r="J8" s="15" t="s">
        <v>144</v>
      </c>
      <c r="K8" s="15" t="s">
        <v>35</v>
      </c>
      <c r="L8" s="15" t="s">
        <v>36</v>
      </c>
    </row>
    <row r="9" spans="1:12" ht="12" customHeight="1">
      <c r="A9" s="50" t="s">
        <v>157</v>
      </c>
      <c r="B9" s="126" t="s">
        <v>58</v>
      </c>
      <c r="C9" s="23" t="s">
        <v>58</v>
      </c>
      <c r="D9" s="23" t="s">
        <v>59</v>
      </c>
      <c r="E9" s="23" t="s">
        <v>60</v>
      </c>
      <c r="F9" s="23" t="s">
        <v>61</v>
      </c>
      <c r="G9" s="23" t="s">
        <v>62</v>
      </c>
      <c r="H9" s="23" t="s">
        <v>63</v>
      </c>
      <c r="I9" s="23" t="s">
        <v>64</v>
      </c>
      <c r="J9" s="129" t="s">
        <v>65</v>
      </c>
      <c r="K9" s="22"/>
      <c r="L9" s="22"/>
    </row>
    <row r="10" spans="1:12" ht="12" customHeight="1">
      <c r="A10" s="50" t="s">
        <v>48</v>
      </c>
      <c r="B10" s="127" t="s">
        <v>39</v>
      </c>
      <c r="C10" s="20" t="s">
        <v>40</v>
      </c>
      <c r="D10" s="20" t="s">
        <v>41</v>
      </c>
      <c r="E10" s="20" t="s">
        <v>42</v>
      </c>
      <c r="F10" s="20" t="s">
        <v>43</v>
      </c>
      <c r="G10" s="20" t="s">
        <v>44</v>
      </c>
      <c r="H10" s="20" t="s">
        <v>45</v>
      </c>
      <c r="I10" s="20" t="s">
        <v>46</v>
      </c>
      <c r="J10" s="129" t="s">
        <v>47</v>
      </c>
      <c r="K10" s="19"/>
      <c r="L10" s="19"/>
    </row>
    <row r="11" spans="1:12" ht="12" customHeight="1">
      <c r="A11" s="50" t="s">
        <v>90</v>
      </c>
      <c r="B11" s="126" t="s">
        <v>71</v>
      </c>
      <c r="C11" s="32" t="s">
        <v>66</v>
      </c>
      <c r="D11" s="32" t="s">
        <v>67</v>
      </c>
      <c r="E11" s="32" t="s">
        <v>68</v>
      </c>
      <c r="F11" s="32" t="s">
        <v>69</v>
      </c>
      <c r="G11" s="32" t="s">
        <v>70</v>
      </c>
      <c r="H11" s="32" t="s">
        <v>71</v>
      </c>
      <c r="I11" s="32" t="s">
        <v>72</v>
      </c>
      <c r="J11" s="129" t="s">
        <v>73</v>
      </c>
      <c r="K11" s="19"/>
      <c r="L11" s="19"/>
    </row>
    <row r="12" spans="1:12" ht="12" customHeight="1">
      <c r="A12" s="51" t="s">
        <v>74</v>
      </c>
      <c r="B12" s="126" t="s">
        <v>71</v>
      </c>
      <c r="C12" s="26" t="s">
        <v>66</v>
      </c>
      <c r="D12" s="26" t="s">
        <v>67</v>
      </c>
      <c r="E12" s="26" t="s">
        <v>68</v>
      </c>
      <c r="F12" s="26" t="s">
        <v>69</v>
      </c>
      <c r="G12" s="26" t="s">
        <v>70</v>
      </c>
      <c r="H12" s="26" t="s">
        <v>71</v>
      </c>
      <c r="I12" s="26" t="s">
        <v>72</v>
      </c>
      <c r="J12" s="129" t="s">
        <v>73</v>
      </c>
      <c r="K12" s="19"/>
      <c r="L12" s="19"/>
    </row>
    <row r="13" spans="1:12" ht="12" customHeight="1">
      <c r="A13" s="51" t="s">
        <v>76</v>
      </c>
      <c r="B13" s="126" t="s">
        <v>104</v>
      </c>
      <c r="C13" s="57" t="s">
        <v>92</v>
      </c>
      <c r="D13" s="57" t="s">
        <v>67</v>
      </c>
      <c r="E13" s="57" t="s">
        <v>124</v>
      </c>
      <c r="F13" s="57" t="s">
        <v>125</v>
      </c>
      <c r="G13" s="57" t="s">
        <v>126</v>
      </c>
      <c r="H13" s="57" t="s">
        <v>127</v>
      </c>
      <c r="I13" s="58" t="s">
        <v>128</v>
      </c>
      <c r="J13" s="59" t="s">
        <v>130</v>
      </c>
      <c r="K13" s="19"/>
      <c r="L13" s="19"/>
    </row>
    <row r="14" spans="1:12" ht="12" customHeight="1">
      <c r="A14" s="51" t="s">
        <v>77</v>
      </c>
      <c r="B14" s="126" t="s">
        <v>71</v>
      </c>
      <c r="C14" s="26" t="s">
        <v>66</v>
      </c>
      <c r="D14" s="26" t="s">
        <v>67</v>
      </c>
      <c r="E14" s="26" t="s">
        <v>68</v>
      </c>
      <c r="F14" s="26" t="s">
        <v>69</v>
      </c>
      <c r="G14" s="26" t="s">
        <v>70</v>
      </c>
      <c r="H14" s="26" t="s">
        <v>71</v>
      </c>
      <c r="I14" s="26" t="s">
        <v>72</v>
      </c>
      <c r="J14" s="129" t="s">
        <v>73</v>
      </c>
      <c r="K14" s="19"/>
      <c r="L14" s="19"/>
    </row>
    <row r="15" spans="1:12" ht="12" customHeight="1">
      <c r="A15" s="51" t="s">
        <v>78</v>
      </c>
      <c r="B15" s="126" t="s">
        <v>71</v>
      </c>
      <c r="C15" s="26" t="s">
        <v>66</v>
      </c>
      <c r="D15" s="26" t="s">
        <v>67</v>
      </c>
      <c r="E15" s="26" t="s">
        <v>68</v>
      </c>
      <c r="F15" s="26" t="s">
        <v>69</v>
      </c>
      <c r="G15" s="26" t="s">
        <v>70</v>
      </c>
      <c r="H15" s="26" t="s">
        <v>71</v>
      </c>
      <c r="I15" s="26" t="s">
        <v>72</v>
      </c>
      <c r="J15" s="129" t="s">
        <v>73</v>
      </c>
      <c r="K15" s="19"/>
      <c r="L15" s="19"/>
    </row>
    <row r="16" spans="1:12" ht="12" customHeight="1">
      <c r="A16" s="51" t="s">
        <v>75</v>
      </c>
      <c r="B16" s="126" t="s">
        <v>71</v>
      </c>
      <c r="C16" s="26" t="s">
        <v>66</v>
      </c>
      <c r="D16" s="26" t="s">
        <v>67</v>
      </c>
      <c r="E16" s="26" t="s">
        <v>68</v>
      </c>
      <c r="F16" s="26" t="s">
        <v>69</v>
      </c>
      <c r="G16" s="26" t="s">
        <v>70</v>
      </c>
      <c r="H16" s="26" t="s">
        <v>71</v>
      </c>
      <c r="I16" s="26" t="s">
        <v>72</v>
      </c>
      <c r="J16" s="129" t="s">
        <v>73</v>
      </c>
      <c r="K16" s="19"/>
      <c r="L16" s="19"/>
    </row>
    <row r="17" spans="1:12" ht="12" customHeight="1">
      <c r="A17" s="51" t="s">
        <v>79</v>
      </c>
      <c r="B17" s="126" t="s">
        <v>71</v>
      </c>
      <c r="C17" s="26" t="s">
        <v>66</v>
      </c>
      <c r="D17" s="26" t="s">
        <v>67</v>
      </c>
      <c r="E17" s="26" t="s">
        <v>68</v>
      </c>
      <c r="F17" s="26" t="s">
        <v>69</v>
      </c>
      <c r="G17" s="26" t="s">
        <v>70</v>
      </c>
      <c r="H17" s="26" t="s">
        <v>71</v>
      </c>
      <c r="I17" s="26" t="s">
        <v>72</v>
      </c>
      <c r="J17" s="129" t="s">
        <v>73</v>
      </c>
      <c r="K17" s="19"/>
      <c r="L17" s="19"/>
    </row>
    <row r="18" spans="1:12" ht="12" customHeight="1">
      <c r="A18" s="51" t="s">
        <v>80</v>
      </c>
      <c r="B18" s="126" t="s">
        <v>82</v>
      </c>
      <c r="C18" s="27" t="s">
        <v>66</v>
      </c>
      <c r="D18" s="27" t="s">
        <v>67</v>
      </c>
      <c r="E18" s="27" t="s">
        <v>81</v>
      </c>
      <c r="F18" s="27" t="s">
        <v>69</v>
      </c>
      <c r="G18" s="27" t="s">
        <v>70</v>
      </c>
      <c r="H18" s="27" t="s">
        <v>82</v>
      </c>
      <c r="I18" s="27" t="s">
        <v>83</v>
      </c>
      <c r="J18" s="129" t="s">
        <v>84</v>
      </c>
      <c r="K18" s="19"/>
      <c r="L18" s="19"/>
    </row>
    <row r="19" spans="1:12" ht="12" customHeight="1">
      <c r="A19" s="51" t="s">
        <v>85</v>
      </c>
      <c r="B19" s="126" t="s">
        <v>82</v>
      </c>
      <c r="C19" s="28" t="s">
        <v>66</v>
      </c>
      <c r="D19" s="28" t="s">
        <v>67</v>
      </c>
      <c r="E19" s="28" t="s">
        <v>81</v>
      </c>
      <c r="F19" s="28" t="s">
        <v>69</v>
      </c>
      <c r="G19" s="28" t="s">
        <v>70</v>
      </c>
      <c r="H19" s="28" t="s">
        <v>82</v>
      </c>
      <c r="I19" s="28" t="s">
        <v>83</v>
      </c>
      <c r="J19" s="129" t="s">
        <v>84</v>
      </c>
      <c r="K19" s="14"/>
      <c r="L19" s="14"/>
    </row>
    <row r="20" spans="1:12" ht="12" customHeight="1">
      <c r="A20" s="51" t="s">
        <v>86</v>
      </c>
      <c r="B20" s="126" t="s">
        <v>82</v>
      </c>
      <c r="C20" s="28" t="s">
        <v>66</v>
      </c>
      <c r="D20" s="28" t="s">
        <v>67</v>
      </c>
      <c r="E20" s="28" t="s">
        <v>81</v>
      </c>
      <c r="F20" s="28" t="s">
        <v>69</v>
      </c>
      <c r="G20" s="28" t="s">
        <v>70</v>
      </c>
      <c r="H20" s="28" t="s">
        <v>82</v>
      </c>
      <c r="I20" s="28" t="s">
        <v>83</v>
      </c>
      <c r="J20" s="129" t="s">
        <v>84</v>
      </c>
      <c r="K20" s="14"/>
      <c r="L20" s="14"/>
    </row>
    <row r="21" spans="1:12" ht="12" customHeight="1">
      <c r="A21" s="51" t="s">
        <v>87</v>
      </c>
      <c r="B21" s="126" t="s">
        <v>82</v>
      </c>
      <c r="C21" s="28" t="s">
        <v>66</v>
      </c>
      <c r="D21" s="28" t="s">
        <v>67</v>
      </c>
      <c r="E21" s="28" t="s">
        <v>81</v>
      </c>
      <c r="F21" s="28" t="s">
        <v>69</v>
      </c>
      <c r="G21" s="28" t="s">
        <v>70</v>
      </c>
      <c r="H21" s="28" t="s">
        <v>82</v>
      </c>
      <c r="I21" s="28" t="s">
        <v>83</v>
      </c>
      <c r="J21" s="129" t="s">
        <v>84</v>
      </c>
      <c r="K21" s="14"/>
      <c r="L21" s="14"/>
    </row>
    <row r="22" spans="1:12" ht="12" customHeight="1">
      <c r="A22" s="51" t="s">
        <v>88</v>
      </c>
      <c r="B22" s="126" t="s">
        <v>82</v>
      </c>
      <c r="C22" s="29" t="s">
        <v>66</v>
      </c>
      <c r="D22" s="29" t="s">
        <v>67</v>
      </c>
      <c r="E22" s="29" t="s">
        <v>81</v>
      </c>
      <c r="F22" s="29" t="s">
        <v>69</v>
      </c>
      <c r="G22" s="29" t="s">
        <v>70</v>
      </c>
      <c r="H22" s="29" t="s">
        <v>82</v>
      </c>
      <c r="I22" s="29" t="s">
        <v>83</v>
      </c>
      <c r="J22" s="129" t="s">
        <v>84</v>
      </c>
      <c r="K22" s="14"/>
      <c r="L22" s="14"/>
    </row>
    <row r="23" spans="1:12" ht="12" customHeight="1">
      <c r="A23" s="51" t="s">
        <v>118</v>
      </c>
      <c r="B23" s="126" t="s">
        <v>82</v>
      </c>
      <c r="C23" s="39" t="s">
        <v>66</v>
      </c>
      <c r="D23" s="39" t="s">
        <v>67</v>
      </c>
      <c r="E23" s="39" t="s">
        <v>81</v>
      </c>
      <c r="F23" s="39" t="s">
        <v>69</v>
      </c>
      <c r="G23" s="39" t="s">
        <v>70</v>
      </c>
      <c r="H23" s="39" t="s">
        <v>82</v>
      </c>
      <c r="I23" s="39" t="s">
        <v>83</v>
      </c>
      <c r="J23" s="129" t="s">
        <v>84</v>
      </c>
      <c r="K23" s="14"/>
      <c r="L23" s="14"/>
    </row>
    <row r="24" spans="1:12" ht="12" customHeight="1">
      <c r="A24" s="51" t="s">
        <v>119</v>
      </c>
      <c r="B24" s="126" t="s">
        <v>82</v>
      </c>
      <c r="C24" s="39" t="s">
        <v>66</v>
      </c>
      <c r="D24" s="39" t="s">
        <v>67</v>
      </c>
      <c r="E24" s="39" t="s">
        <v>81</v>
      </c>
      <c r="F24" s="39" t="s">
        <v>69</v>
      </c>
      <c r="G24" s="39" t="s">
        <v>70</v>
      </c>
      <c r="H24" s="39" t="s">
        <v>82</v>
      </c>
      <c r="I24" s="39" t="s">
        <v>83</v>
      </c>
      <c r="J24" s="129" t="s">
        <v>84</v>
      </c>
      <c r="K24" s="14"/>
      <c r="L24" s="14"/>
    </row>
    <row r="25" spans="1:12" ht="12" customHeight="1">
      <c r="A25" s="51" t="s">
        <v>89</v>
      </c>
      <c r="B25" s="126" t="s">
        <v>82</v>
      </c>
      <c r="C25" s="30" t="s">
        <v>66</v>
      </c>
      <c r="D25" s="30" t="s">
        <v>67</v>
      </c>
      <c r="E25" s="30" t="s">
        <v>81</v>
      </c>
      <c r="F25" s="30" t="s">
        <v>69</v>
      </c>
      <c r="G25" s="30" t="s">
        <v>70</v>
      </c>
      <c r="H25" s="30" t="s">
        <v>82</v>
      </c>
      <c r="I25" s="30" t="s">
        <v>83</v>
      </c>
      <c r="J25" s="129" t="s">
        <v>84</v>
      </c>
      <c r="K25" s="14"/>
      <c r="L25" s="14"/>
    </row>
    <row r="26" spans="1:12" ht="12" customHeight="1">
      <c r="A26" s="51" t="s">
        <v>117</v>
      </c>
      <c r="B26" s="126" t="s">
        <v>82</v>
      </c>
      <c r="C26" s="31" t="s">
        <v>66</v>
      </c>
      <c r="D26" s="31" t="s">
        <v>67</v>
      </c>
      <c r="E26" s="31" t="s">
        <v>81</v>
      </c>
      <c r="F26" s="31" t="s">
        <v>69</v>
      </c>
      <c r="G26" s="31" t="s">
        <v>70</v>
      </c>
      <c r="H26" s="31" t="s">
        <v>82</v>
      </c>
      <c r="I26" s="31" t="s">
        <v>83</v>
      </c>
      <c r="J26" s="129" t="s">
        <v>84</v>
      </c>
      <c r="K26" s="14"/>
      <c r="L26" s="14"/>
    </row>
    <row r="27" spans="1:12" ht="12" customHeight="1">
      <c r="A27" s="51" t="s">
        <v>120</v>
      </c>
      <c r="B27" s="126" t="s">
        <v>82</v>
      </c>
      <c r="C27" s="32" t="s">
        <v>66</v>
      </c>
      <c r="D27" s="32" t="s">
        <v>67</v>
      </c>
      <c r="E27" s="32" t="s">
        <v>81</v>
      </c>
      <c r="F27" s="32" t="s">
        <v>69</v>
      </c>
      <c r="G27" s="32" t="s">
        <v>70</v>
      </c>
      <c r="H27" s="32" t="s">
        <v>82</v>
      </c>
      <c r="I27" s="32" t="s">
        <v>83</v>
      </c>
      <c r="J27" s="129" t="s">
        <v>84</v>
      </c>
      <c r="K27" s="14"/>
      <c r="L27" s="14"/>
    </row>
    <row r="28" spans="1:12" ht="12" customHeight="1">
      <c r="A28" s="50" t="s">
        <v>91</v>
      </c>
      <c r="B28" s="126" t="s">
        <v>158</v>
      </c>
      <c r="C28" s="33" t="s">
        <v>92</v>
      </c>
      <c r="D28" s="33" t="s">
        <v>67</v>
      </c>
      <c r="E28" s="33" t="s">
        <v>93</v>
      </c>
      <c r="F28" s="33" t="s">
        <v>69</v>
      </c>
      <c r="G28" s="33" t="s">
        <v>94</v>
      </c>
      <c r="H28" s="33" t="s">
        <v>95</v>
      </c>
      <c r="I28" s="33" t="s">
        <v>96</v>
      </c>
      <c r="J28" s="129" t="s">
        <v>97</v>
      </c>
      <c r="K28" s="14"/>
      <c r="L28" s="14"/>
    </row>
    <row r="29" spans="1:12" ht="12" customHeight="1">
      <c r="A29" s="50" t="s">
        <v>112</v>
      </c>
      <c r="B29" s="126" t="s">
        <v>158</v>
      </c>
      <c r="C29" s="39" t="s">
        <v>92</v>
      </c>
      <c r="D29" s="39" t="s">
        <v>67</v>
      </c>
      <c r="E29" s="39" t="s">
        <v>93</v>
      </c>
      <c r="F29" s="39" t="s">
        <v>69</v>
      </c>
      <c r="G29" s="39" t="s">
        <v>94</v>
      </c>
      <c r="H29" s="39" t="s">
        <v>95</v>
      </c>
      <c r="I29" s="39" t="s">
        <v>96</v>
      </c>
      <c r="J29" s="129" t="s">
        <v>97</v>
      </c>
      <c r="K29" s="14"/>
      <c r="L29" s="14"/>
    </row>
    <row r="30" spans="1:12" ht="12" customHeight="1">
      <c r="A30" s="50" t="s">
        <v>113</v>
      </c>
      <c r="B30" s="126" t="s">
        <v>158</v>
      </c>
      <c r="C30" s="39" t="s">
        <v>92</v>
      </c>
      <c r="D30" s="39" t="s">
        <v>67</v>
      </c>
      <c r="E30" s="39" t="s">
        <v>93</v>
      </c>
      <c r="F30" s="39" t="s">
        <v>69</v>
      </c>
      <c r="G30" s="39" t="s">
        <v>94</v>
      </c>
      <c r="H30" s="39" t="s">
        <v>95</v>
      </c>
      <c r="I30" s="39" t="s">
        <v>96</v>
      </c>
      <c r="J30" s="129" t="s">
        <v>97</v>
      </c>
      <c r="K30" s="14"/>
      <c r="L30" s="14"/>
    </row>
    <row r="31" spans="1:12" ht="12" customHeight="1">
      <c r="A31" s="50" t="s">
        <v>114</v>
      </c>
      <c r="B31" s="126" t="s">
        <v>158</v>
      </c>
      <c r="C31" s="39" t="s">
        <v>92</v>
      </c>
      <c r="D31" s="39" t="s">
        <v>67</v>
      </c>
      <c r="E31" s="39" t="s">
        <v>93</v>
      </c>
      <c r="F31" s="39" t="s">
        <v>69</v>
      </c>
      <c r="G31" s="39" t="s">
        <v>94</v>
      </c>
      <c r="H31" s="39" t="s">
        <v>95</v>
      </c>
      <c r="I31" s="39" t="s">
        <v>96</v>
      </c>
      <c r="J31" s="129" t="s">
        <v>97</v>
      </c>
      <c r="K31" s="14"/>
      <c r="L31" s="14"/>
    </row>
    <row r="32" spans="1:12" ht="12" customHeight="1">
      <c r="A32" s="50" t="s">
        <v>115</v>
      </c>
      <c r="B32" s="126" t="s">
        <v>158</v>
      </c>
      <c r="C32" s="39" t="s">
        <v>92</v>
      </c>
      <c r="D32" s="39" t="s">
        <v>67</v>
      </c>
      <c r="E32" s="39" t="s">
        <v>93</v>
      </c>
      <c r="F32" s="39" t="s">
        <v>69</v>
      </c>
      <c r="G32" s="39" t="s">
        <v>94</v>
      </c>
      <c r="H32" s="39" t="s">
        <v>95</v>
      </c>
      <c r="I32" s="39" t="s">
        <v>96</v>
      </c>
      <c r="J32" s="129" t="s">
        <v>97</v>
      </c>
      <c r="K32" s="14"/>
      <c r="L32" s="14"/>
    </row>
    <row r="33" spans="1:12" ht="12" customHeight="1">
      <c r="A33" s="50" t="s">
        <v>116</v>
      </c>
      <c r="B33" s="126" t="s">
        <v>158</v>
      </c>
      <c r="C33" s="39" t="s">
        <v>92</v>
      </c>
      <c r="D33" s="39" t="s">
        <v>67</v>
      </c>
      <c r="E33" s="39" t="s">
        <v>93</v>
      </c>
      <c r="F33" s="39" t="s">
        <v>69</v>
      </c>
      <c r="G33" s="39" t="s">
        <v>94</v>
      </c>
      <c r="H33" s="39" t="s">
        <v>95</v>
      </c>
      <c r="I33" s="39" t="s">
        <v>96</v>
      </c>
      <c r="J33" s="129" t="s">
        <v>97</v>
      </c>
      <c r="K33" s="14"/>
      <c r="L33" s="14"/>
    </row>
    <row r="34" spans="1:12" ht="12" customHeight="1">
      <c r="A34" s="50" t="s">
        <v>123</v>
      </c>
      <c r="B34" s="126" t="s">
        <v>82</v>
      </c>
      <c r="C34" s="39" t="s">
        <v>66</v>
      </c>
      <c r="D34" s="39" t="s">
        <v>67</v>
      </c>
      <c r="E34" s="39" t="s">
        <v>81</v>
      </c>
      <c r="F34" s="39" t="s">
        <v>69</v>
      </c>
      <c r="G34" s="39" t="s">
        <v>70</v>
      </c>
      <c r="H34" s="39" t="s">
        <v>82</v>
      </c>
      <c r="I34" s="39" t="s">
        <v>83</v>
      </c>
      <c r="J34" s="129" t="s">
        <v>84</v>
      </c>
      <c r="K34" s="14"/>
      <c r="L34" s="14"/>
    </row>
    <row r="35" spans="1:12" ht="12" customHeight="1">
      <c r="A35" s="50" t="s">
        <v>57</v>
      </c>
      <c r="B35" s="127" t="s">
        <v>38</v>
      </c>
      <c r="C35" s="21" t="s">
        <v>49</v>
      </c>
      <c r="D35" s="21" t="s">
        <v>50</v>
      </c>
      <c r="E35" s="21" t="s">
        <v>51</v>
      </c>
      <c r="F35" s="21" t="s">
        <v>52</v>
      </c>
      <c r="G35" s="21" t="s">
        <v>53</v>
      </c>
      <c r="H35" s="21" t="s">
        <v>54</v>
      </c>
      <c r="I35" s="21" t="s">
        <v>55</v>
      </c>
      <c r="J35" s="129" t="s">
        <v>56</v>
      </c>
      <c r="K35" s="19"/>
      <c r="L35" s="19"/>
    </row>
    <row r="36" spans="1:12" ht="12" customHeight="1">
      <c r="A36" s="50" t="s">
        <v>132</v>
      </c>
      <c r="B36" s="127" t="s">
        <v>129</v>
      </c>
      <c r="C36" s="61" t="s">
        <v>92</v>
      </c>
      <c r="D36" s="61" t="s">
        <v>67</v>
      </c>
      <c r="E36" s="61">
        <v>5000939</v>
      </c>
      <c r="F36" s="61">
        <v>17</v>
      </c>
      <c r="G36" s="57">
        <v>55</v>
      </c>
      <c r="H36" s="58" t="s">
        <v>133</v>
      </c>
      <c r="I36" s="62" t="s">
        <v>134</v>
      </c>
      <c r="J36" s="63" t="s">
        <v>135</v>
      </c>
      <c r="K36" s="19"/>
      <c r="L36" s="19"/>
    </row>
    <row r="37" spans="1:12" ht="12" customHeight="1">
      <c r="A37" s="51" t="s">
        <v>98</v>
      </c>
      <c r="B37" s="126" t="s">
        <v>82</v>
      </c>
      <c r="C37" s="39" t="s">
        <v>66</v>
      </c>
      <c r="D37" s="39" t="s">
        <v>67</v>
      </c>
      <c r="E37" s="39" t="s">
        <v>81</v>
      </c>
      <c r="F37" s="39" t="s">
        <v>69</v>
      </c>
      <c r="G37" s="39" t="s">
        <v>70</v>
      </c>
      <c r="H37" s="39" t="s">
        <v>82</v>
      </c>
      <c r="I37" s="39" t="s">
        <v>83</v>
      </c>
      <c r="J37" s="129" t="s">
        <v>84</v>
      </c>
      <c r="K37" s="14"/>
      <c r="L37" s="14"/>
    </row>
    <row r="38" spans="1:12" ht="12" customHeight="1">
      <c r="A38" s="51" t="s">
        <v>99</v>
      </c>
      <c r="B38" s="126" t="s">
        <v>82</v>
      </c>
      <c r="C38" s="39" t="s">
        <v>66</v>
      </c>
      <c r="D38" s="39" t="s">
        <v>67</v>
      </c>
      <c r="E38" s="39" t="s">
        <v>81</v>
      </c>
      <c r="F38" s="39" t="s">
        <v>69</v>
      </c>
      <c r="G38" s="39" t="s">
        <v>70</v>
      </c>
      <c r="H38" s="39" t="s">
        <v>82</v>
      </c>
      <c r="I38" s="39" t="s">
        <v>83</v>
      </c>
      <c r="J38" s="129" t="s">
        <v>84</v>
      </c>
      <c r="K38" s="14"/>
      <c r="L38" s="14"/>
    </row>
    <row r="39" spans="1:12" ht="12" customHeight="1">
      <c r="A39" s="51" t="s">
        <v>100</v>
      </c>
      <c r="B39" s="126" t="s">
        <v>82</v>
      </c>
      <c r="C39" s="39" t="s">
        <v>66</v>
      </c>
      <c r="D39" s="39" t="s">
        <v>67</v>
      </c>
      <c r="E39" s="39" t="s">
        <v>81</v>
      </c>
      <c r="F39" s="39" t="s">
        <v>69</v>
      </c>
      <c r="G39" s="39" t="s">
        <v>70</v>
      </c>
      <c r="H39" s="39" t="s">
        <v>82</v>
      </c>
      <c r="I39" s="39" t="s">
        <v>83</v>
      </c>
      <c r="J39" s="129" t="s">
        <v>84</v>
      </c>
      <c r="K39" s="14"/>
      <c r="L39" s="14"/>
    </row>
    <row r="40" spans="1:12" ht="12" customHeight="1">
      <c r="A40" s="51" t="s">
        <v>101</v>
      </c>
      <c r="B40" s="126" t="s">
        <v>82</v>
      </c>
      <c r="C40" s="39" t="s">
        <v>66</v>
      </c>
      <c r="D40" s="39" t="s">
        <v>67</v>
      </c>
      <c r="E40" s="39" t="s">
        <v>81</v>
      </c>
      <c r="F40" s="39" t="s">
        <v>69</v>
      </c>
      <c r="G40" s="39" t="s">
        <v>70</v>
      </c>
      <c r="H40" s="39" t="s">
        <v>82</v>
      </c>
      <c r="I40" s="39" t="s">
        <v>83</v>
      </c>
      <c r="J40" s="129" t="s">
        <v>84</v>
      </c>
      <c r="K40" s="14"/>
      <c r="L40" s="14"/>
    </row>
    <row r="41" spans="1:12" ht="12" customHeight="1">
      <c r="A41" s="51" t="s">
        <v>102</v>
      </c>
      <c r="B41" s="126" t="s">
        <v>82</v>
      </c>
      <c r="C41" s="33" t="s">
        <v>66</v>
      </c>
      <c r="D41" s="33" t="s">
        <v>67</v>
      </c>
      <c r="E41" s="33" t="s">
        <v>81</v>
      </c>
      <c r="F41" s="33" t="s">
        <v>69</v>
      </c>
      <c r="G41" s="33" t="s">
        <v>70</v>
      </c>
      <c r="H41" s="33" t="s">
        <v>82</v>
      </c>
      <c r="I41" s="33" t="s">
        <v>83</v>
      </c>
      <c r="J41" s="129" t="s">
        <v>84</v>
      </c>
      <c r="K41" s="14"/>
      <c r="L41" s="14"/>
    </row>
    <row r="42" spans="1:12" ht="12" customHeight="1">
      <c r="A42" s="51" t="s">
        <v>103</v>
      </c>
      <c r="B42" s="126" t="s">
        <v>159</v>
      </c>
      <c r="C42" s="38" t="s">
        <v>92</v>
      </c>
      <c r="D42" s="36">
        <v>3999999</v>
      </c>
      <c r="E42" s="36">
        <v>5001090</v>
      </c>
      <c r="F42" s="36">
        <v>21</v>
      </c>
      <c r="G42" s="35">
        <v>45</v>
      </c>
      <c r="H42" s="37" t="s">
        <v>105</v>
      </c>
      <c r="I42" s="38" t="s">
        <v>106</v>
      </c>
      <c r="J42" s="130" t="s">
        <v>107</v>
      </c>
      <c r="K42" s="14"/>
      <c r="L42" s="14"/>
    </row>
    <row r="43" spans="1:12" ht="12" customHeight="1">
      <c r="A43" s="51" t="s">
        <v>108</v>
      </c>
      <c r="B43" s="126" t="s">
        <v>82</v>
      </c>
      <c r="C43" s="39" t="s">
        <v>66</v>
      </c>
      <c r="D43" s="39" t="s">
        <v>67</v>
      </c>
      <c r="E43" s="39" t="s">
        <v>81</v>
      </c>
      <c r="F43" s="39" t="s">
        <v>69</v>
      </c>
      <c r="G43" s="39" t="s">
        <v>70</v>
      </c>
      <c r="H43" s="39" t="s">
        <v>82</v>
      </c>
      <c r="I43" s="39" t="s">
        <v>83</v>
      </c>
      <c r="J43" s="129" t="s">
        <v>84</v>
      </c>
      <c r="K43" s="14"/>
      <c r="L43" s="14"/>
    </row>
    <row r="44" spans="1:12" ht="12" customHeight="1">
      <c r="A44" s="51" t="s">
        <v>109</v>
      </c>
      <c r="B44" s="126" t="s">
        <v>82</v>
      </c>
      <c r="C44" s="39" t="s">
        <v>66</v>
      </c>
      <c r="D44" s="39" t="s">
        <v>67</v>
      </c>
      <c r="E44" s="39" t="s">
        <v>81</v>
      </c>
      <c r="F44" s="39" t="s">
        <v>69</v>
      </c>
      <c r="G44" s="39" t="s">
        <v>70</v>
      </c>
      <c r="H44" s="39" t="s">
        <v>82</v>
      </c>
      <c r="I44" s="39" t="s">
        <v>83</v>
      </c>
      <c r="J44" s="129" t="s">
        <v>84</v>
      </c>
      <c r="K44" s="14"/>
      <c r="L44" s="14"/>
    </row>
    <row r="45" spans="1:12" ht="12" customHeight="1">
      <c r="A45" s="51" t="s">
        <v>110</v>
      </c>
      <c r="B45" s="126" t="s">
        <v>82</v>
      </c>
      <c r="C45" s="39" t="s">
        <v>66</v>
      </c>
      <c r="D45" s="39" t="s">
        <v>67</v>
      </c>
      <c r="E45" s="39" t="s">
        <v>81</v>
      </c>
      <c r="F45" s="39" t="s">
        <v>69</v>
      </c>
      <c r="G45" s="39" t="s">
        <v>70</v>
      </c>
      <c r="H45" s="39" t="s">
        <v>82</v>
      </c>
      <c r="I45" s="39" t="s">
        <v>83</v>
      </c>
      <c r="J45" s="129" t="s">
        <v>84</v>
      </c>
      <c r="K45" s="14"/>
      <c r="L45" s="14"/>
    </row>
    <row r="46" spans="1:12" ht="12" customHeight="1">
      <c r="A46" s="51" t="s">
        <v>111</v>
      </c>
      <c r="B46" s="126" t="s">
        <v>82</v>
      </c>
      <c r="C46" s="39" t="s">
        <v>66</v>
      </c>
      <c r="D46" s="39" t="s">
        <v>67</v>
      </c>
      <c r="E46" s="39" t="s">
        <v>81</v>
      </c>
      <c r="F46" s="39" t="s">
        <v>69</v>
      </c>
      <c r="G46" s="39" t="s">
        <v>70</v>
      </c>
      <c r="H46" s="39" t="s">
        <v>82</v>
      </c>
      <c r="I46" s="39" t="s">
        <v>83</v>
      </c>
      <c r="J46" s="129" t="s">
        <v>84</v>
      </c>
      <c r="K46" s="14"/>
      <c r="L46" s="14"/>
    </row>
  </sheetData>
  <mergeCells count="8">
    <mergeCell ref="C7:H7"/>
    <mergeCell ref="A5:L5"/>
    <mergeCell ref="A4:L4"/>
    <mergeCell ref="A1:C2"/>
    <mergeCell ref="K2:L2"/>
    <mergeCell ref="D1:J1"/>
    <mergeCell ref="I2:J2"/>
    <mergeCell ref="D2:H2"/>
  </mergeCells>
  <pageMargins left="0.19685039370078741" right="0.19685039370078741" top="0.15748031496062992" bottom="0" header="0.31496062992125984" footer="0.31496062992125984"/>
  <pageSetup paperSize="9" scale="85" orientation="landscape" r:id="rId1"/>
  <rowBreaks count="2" manualBreakCount="2">
    <brk id="46" max="11" man="1"/>
    <brk id="47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N31"/>
  <sheetViews>
    <sheetView tabSelected="1" view="pageBreakPreview" zoomScaleSheetLayoutView="100" workbookViewId="0">
      <selection activeCell="A5" sqref="A5:N5"/>
    </sheetView>
  </sheetViews>
  <sheetFormatPr baseColWidth="10" defaultRowHeight="15"/>
  <cols>
    <col min="1" max="1" width="9.5703125" customWidth="1"/>
    <col min="2" max="2" width="8.7109375" customWidth="1"/>
    <col min="3" max="3" width="7.28515625" customWidth="1"/>
    <col min="4" max="4" width="30.5703125" customWidth="1"/>
    <col min="5" max="5" width="6" customWidth="1"/>
    <col min="6" max="6" width="7" customWidth="1"/>
    <col min="7" max="7" width="8" customWidth="1"/>
    <col min="8" max="8" width="5" customWidth="1"/>
    <col min="9" max="9" width="4.5703125" bestFit="1" customWidth="1"/>
    <col min="10" max="10" width="6.28515625" customWidth="1"/>
    <col min="11" max="11" width="5.5703125" hidden="1" customWidth="1"/>
    <col min="12" max="12" width="43.7109375" customWidth="1"/>
    <col min="13" max="13" width="12.85546875" customWidth="1"/>
    <col min="14" max="14" width="10.5703125" customWidth="1"/>
  </cols>
  <sheetData>
    <row r="1" spans="1:14">
      <c r="D1" s="41"/>
      <c r="E1" s="49"/>
      <c r="F1" s="49"/>
      <c r="G1" s="49"/>
      <c r="H1" s="49"/>
      <c r="I1" s="49"/>
      <c r="J1" s="49"/>
      <c r="K1" s="49"/>
      <c r="L1" s="42"/>
      <c r="M1" s="42"/>
      <c r="N1" s="43"/>
    </row>
    <row r="2" spans="1:14">
      <c r="A2" s="105" t="s">
        <v>121</v>
      </c>
      <c r="B2" s="105"/>
      <c r="C2" s="105"/>
      <c r="D2" s="105"/>
      <c r="E2" s="106" t="s">
        <v>21</v>
      </c>
      <c r="F2" s="106"/>
      <c r="G2" s="106"/>
      <c r="H2" s="106"/>
      <c r="I2" s="106"/>
      <c r="J2" s="106"/>
      <c r="K2" s="106"/>
      <c r="L2" s="106"/>
      <c r="M2" s="113" t="s">
        <v>149</v>
      </c>
      <c r="N2" s="108">
        <f ca="1">TODAY()</f>
        <v>42009</v>
      </c>
    </row>
    <row r="3" spans="1:14" ht="23.25" customHeight="1">
      <c r="A3" s="105"/>
      <c r="B3" s="105"/>
      <c r="C3" s="105"/>
      <c r="D3" s="105"/>
      <c r="E3" s="114" t="s">
        <v>148</v>
      </c>
      <c r="F3" s="114"/>
      <c r="G3" s="114"/>
      <c r="H3" s="114"/>
      <c r="I3" s="114"/>
      <c r="J3" s="114"/>
      <c r="K3" s="114" t="s">
        <v>23</v>
      </c>
      <c r="L3" s="114"/>
      <c r="M3" s="115" t="s">
        <v>150</v>
      </c>
      <c r="N3" s="116"/>
    </row>
    <row r="5" spans="1:14" ht="19.5">
      <c r="A5" s="123" t="s">
        <v>155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ht="18.75">
      <c r="A6" s="120" t="s">
        <v>145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ht="20.25" customHeight="1">
      <c r="A7" s="40" t="s">
        <v>25</v>
      </c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ht="24" customHeight="1">
      <c r="A8" s="60" t="s">
        <v>146</v>
      </c>
      <c r="B8" s="109"/>
      <c r="C8" s="110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</row>
    <row r="10" spans="1:14" ht="25.5">
      <c r="A10" s="15" t="s">
        <v>131</v>
      </c>
      <c r="B10" s="15" t="s">
        <v>26</v>
      </c>
      <c r="C10" s="15" t="s">
        <v>147</v>
      </c>
      <c r="D10" s="15" t="s">
        <v>37</v>
      </c>
      <c r="E10" s="15" t="s">
        <v>27</v>
      </c>
      <c r="F10" s="16" t="s">
        <v>28</v>
      </c>
      <c r="G10" s="16" t="s">
        <v>29</v>
      </c>
      <c r="H10" s="15" t="s">
        <v>30</v>
      </c>
      <c r="I10" s="15" t="s">
        <v>31</v>
      </c>
      <c r="J10" s="15" t="s">
        <v>32</v>
      </c>
      <c r="K10" s="15" t="s">
        <v>33</v>
      </c>
      <c r="L10" s="15" t="s">
        <v>34</v>
      </c>
      <c r="M10" s="15" t="s">
        <v>35</v>
      </c>
      <c r="N10" s="15" t="s">
        <v>36</v>
      </c>
    </row>
    <row r="11" spans="1:14" ht="18" customHeight="1">
      <c r="A11" s="14"/>
      <c r="B11" s="14"/>
      <c r="C11" s="14"/>
      <c r="D11" s="25"/>
      <c r="E11" s="39"/>
      <c r="F11" s="39"/>
      <c r="G11" s="39"/>
      <c r="H11" s="39"/>
      <c r="I11" s="39"/>
      <c r="J11" s="39"/>
      <c r="K11" s="39"/>
      <c r="L11" s="52"/>
      <c r="M11" s="53"/>
      <c r="N11" s="54"/>
    </row>
    <row r="12" spans="1:14" ht="18" customHeight="1">
      <c r="A12" s="14"/>
      <c r="B12" s="14"/>
      <c r="C12" s="14"/>
      <c r="D12" s="25"/>
      <c r="E12" s="39"/>
      <c r="F12" s="39"/>
      <c r="G12" s="39"/>
      <c r="H12" s="39"/>
      <c r="I12" s="39"/>
      <c r="J12" s="39"/>
      <c r="K12" s="39"/>
      <c r="L12" s="34"/>
      <c r="M12" s="34"/>
      <c r="N12" s="55"/>
    </row>
    <row r="13" spans="1:14" ht="18" customHeight="1">
      <c r="A13" s="14"/>
      <c r="B13" s="14"/>
      <c r="C13" s="14"/>
      <c r="D13" s="25"/>
      <c r="E13" s="39"/>
      <c r="F13" s="39"/>
      <c r="G13" s="39"/>
      <c r="H13" s="39"/>
      <c r="I13" s="39"/>
      <c r="J13" s="39"/>
      <c r="K13" s="39"/>
      <c r="L13" s="34"/>
      <c r="M13" s="34"/>
      <c r="N13" s="55"/>
    </row>
    <row r="14" spans="1:14" ht="18" customHeight="1">
      <c r="A14" s="14"/>
      <c r="B14" s="14"/>
      <c r="C14" s="14"/>
      <c r="D14" s="24"/>
      <c r="E14" s="39"/>
      <c r="F14" s="39"/>
      <c r="G14" s="39"/>
      <c r="H14" s="39"/>
      <c r="I14" s="39"/>
      <c r="J14" s="39"/>
      <c r="K14" s="39"/>
      <c r="L14" s="34"/>
      <c r="M14" s="34"/>
      <c r="N14" s="55"/>
    </row>
    <row r="15" spans="1:14" ht="18" customHeight="1">
      <c r="A15" s="14"/>
      <c r="B15" s="14"/>
      <c r="C15" s="14"/>
      <c r="D15" s="24"/>
      <c r="E15" s="39"/>
      <c r="F15" s="39"/>
      <c r="G15" s="39"/>
      <c r="H15" s="39"/>
      <c r="I15" s="39"/>
      <c r="J15" s="39"/>
      <c r="K15" s="39"/>
      <c r="L15" s="34"/>
      <c r="M15" s="34"/>
      <c r="N15" s="55"/>
    </row>
    <row r="16" spans="1:14" ht="18" customHeight="1">
      <c r="A16" s="14"/>
      <c r="B16" s="14"/>
      <c r="C16" s="14"/>
      <c r="D16" s="24"/>
      <c r="E16" s="39"/>
      <c r="F16" s="39"/>
      <c r="G16" s="39"/>
      <c r="H16" s="39"/>
      <c r="I16" s="39"/>
      <c r="J16" s="39"/>
      <c r="K16" s="39"/>
      <c r="L16" s="34"/>
      <c r="M16" s="34"/>
      <c r="N16" s="55"/>
    </row>
    <row r="17" spans="1:14" ht="18" customHeight="1">
      <c r="A17" s="14"/>
      <c r="B17" s="14"/>
      <c r="C17" s="14"/>
      <c r="D17" s="24"/>
      <c r="E17" s="39"/>
      <c r="F17" s="39"/>
      <c r="G17" s="39"/>
      <c r="H17" s="39"/>
      <c r="I17" s="39"/>
      <c r="J17" s="39"/>
      <c r="K17" s="39"/>
      <c r="L17" s="34"/>
      <c r="M17" s="34"/>
      <c r="N17" s="55"/>
    </row>
    <row r="18" spans="1:14" ht="18" customHeight="1">
      <c r="A18" s="14"/>
      <c r="B18" s="14"/>
      <c r="C18" s="14"/>
      <c r="D18" s="24"/>
      <c r="E18" s="39"/>
      <c r="F18" s="39"/>
      <c r="G18" s="39"/>
      <c r="H18" s="39"/>
      <c r="I18" s="39"/>
      <c r="J18" s="39"/>
      <c r="K18" s="39"/>
      <c r="L18" s="34"/>
      <c r="M18" s="34"/>
      <c r="N18" s="55"/>
    </row>
    <row r="19" spans="1:14" ht="18" customHeight="1">
      <c r="A19" s="14"/>
      <c r="B19" s="14"/>
      <c r="C19" s="14"/>
      <c r="D19" s="24"/>
      <c r="E19" s="39"/>
      <c r="F19" s="39"/>
      <c r="G19" s="39"/>
      <c r="H19" s="39"/>
      <c r="I19" s="39"/>
      <c r="J19" s="39"/>
      <c r="K19" s="39"/>
      <c r="L19" s="34"/>
      <c r="M19" s="34"/>
      <c r="N19" s="55"/>
    </row>
    <row r="20" spans="1:14" ht="18" customHeight="1">
      <c r="A20" s="14"/>
      <c r="B20" s="14"/>
      <c r="C20" s="14"/>
      <c r="D20" s="24"/>
      <c r="E20" s="39"/>
      <c r="F20" s="39"/>
      <c r="G20" s="39"/>
      <c r="H20" s="39"/>
      <c r="I20" s="39"/>
      <c r="J20" s="39"/>
      <c r="K20" s="39"/>
      <c r="L20" s="34"/>
      <c r="M20" s="34"/>
      <c r="N20" s="55"/>
    </row>
    <row r="21" spans="1:14" ht="18" customHeight="1">
      <c r="A21" s="14"/>
      <c r="B21" s="14"/>
      <c r="C21" s="14"/>
      <c r="D21" s="24"/>
      <c r="E21" s="39"/>
      <c r="F21" s="39"/>
      <c r="G21" s="39"/>
      <c r="H21" s="39"/>
      <c r="I21" s="39"/>
      <c r="J21" s="39"/>
      <c r="K21" s="39"/>
      <c r="L21" s="34"/>
      <c r="M21" s="34"/>
      <c r="N21" s="56"/>
    </row>
    <row r="22" spans="1:14" ht="18" customHeight="1">
      <c r="A22" s="14"/>
      <c r="B22" s="14"/>
      <c r="C22" s="14"/>
      <c r="D22" s="24"/>
      <c r="E22" s="39"/>
      <c r="F22" s="39"/>
      <c r="G22" s="39"/>
      <c r="H22" s="39"/>
      <c r="I22" s="39"/>
      <c r="J22" s="39"/>
      <c r="K22" s="39"/>
      <c r="L22" s="34"/>
      <c r="M22" s="34"/>
      <c r="N22" s="56"/>
    </row>
    <row r="23" spans="1:14" ht="18" customHeight="1">
      <c r="A23" s="14"/>
      <c r="B23" s="14"/>
      <c r="C23" s="14"/>
      <c r="D23" s="24"/>
      <c r="E23" s="39"/>
      <c r="F23" s="39"/>
      <c r="G23" s="39"/>
      <c r="H23" s="39"/>
      <c r="I23" s="39"/>
      <c r="J23" s="39"/>
      <c r="K23" s="39"/>
      <c r="L23" s="34"/>
      <c r="M23" s="34"/>
      <c r="N23" s="56"/>
    </row>
    <row r="24" spans="1:14" ht="18" customHeight="1">
      <c r="A24" s="14"/>
      <c r="B24" s="14"/>
      <c r="C24" s="14"/>
      <c r="D24" s="24"/>
      <c r="E24" s="39"/>
      <c r="F24" s="39"/>
      <c r="G24" s="39"/>
      <c r="H24" s="39"/>
      <c r="I24" s="39"/>
      <c r="J24" s="39"/>
      <c r="K24" s="39"/>
      <c r="L24" s="34"/>
      <c r="M24" s="34"/>
      <c r="N24" s="56"/>
    </row>
    <row r="25" spans="1:14" ht="18" customHeight="1">
      <c r="A25" s="14"/>
      <c r="B25" s="14"/>
      <c r="C25" s="14"/>
      <c r="D25" s="24"/>
      <c r="E25" s="39"/>
      <c r="F25" s="39"/>
      <c r="G25" s="39"/>
      <c r="H25" s="39"/>
      <c r="I25" s="39"/>
      <c r="J25" s="39"/>
      <c r="K25" s="39"/>
      <c r="L25" s="34"/>
      <c r="M25" s="34"/>
      <c r="N25" s="56"/>
    </row>
    <row r="26" spans="1:14" ht="18" customHeight="1">
      <c r="A26" s="14"/>
      <c r="B26" s="14"/>
      <c r="C26" s="14"/>
      <c r="D26" s="24"/>
      <c r="E26" s="39"/>
      <c r="F26" s="39"/>
      <c r="G26" s="39"/>
      <c r="H26" s="39"/>
      <c r="I26" s="39"/>
      <c r="J26" s="39"/>
      <c r="K26" s="39"/>
      <c r="L26" s="34"/>
      <c r="M26" s="34"/>
      <c r="N26" s="56"/>
    </row>
    <row r="27" spans="1:14" ht="18" customHeight="1">
      <c r="A27" s="14"/>
      <c r="B27" s="14"/>
      <c r="C27" s="14"/>
      <c r="D27" s="24"/>
      <c r="E27" s="39"/>
      <c r="F27" s="39"/>
      <c r="G27" s="39"/>
      <c r="H27" s="39"/>
      <c r="I27" s="39"/>
      <c r="J27" s="39"/>
      <c r="K27" s="39"/>
      <c r="L27" s="34"/>
      <c r="M27" s="34"/>
      <c r="N27" s="56"/>
    </row>
    <row r="28" spans="1:14" ht="18" customHeight="1">
      <c r="A28" s="14"/>
      <c r="B28" s="14"/>
      <c r="C28" s="14"/>
      <c r="D28" s="24"/>
      <c r="E28" s="39"/>
      <c r="F28" s="39"/>
      <c r="G28" s="39"/>
      <c r="H28" s="39"/>
      <c r="I28" s="39"/>
      <c r="J28" s="39"/>
      <c r="K28" s="39"/>
      <c r="L28" s="34"/>
      <c r="M28" s="34"/>
      <c r="N28" s="56"/>
    </row>
    <row r="29" spans="1:14">
      <c r="D29" s="44"/>
      <c r="E29" s="48"/>
      <c r="F29" s="48"/>
      <c r="G29" s="48"/>
      <c r="H29" s="48"/>
      <c r="I29" s="48"/>
      <c r="J29" s="48"/>
      <c r="K29" s="48"/>
      <c r="L29" s="45"/>
      <c r="M29" s="45"/>
      <c r="N29" s="46"/>
    </row>
    <row r="30" spans="1:14">
      <c r="D30" s="41"/>
      <c r="E30" s="97" t="s">
        <v>122</v>
      </c>
      <c r="F30" s="98"/>
      <c r="G30" s="98"/>
      <c r="H30" s="98"/>
      <c r="I30" s="98"/>
      <c r="J30" s="99"/>
      <c r="K30" s="97"/>
      <c r="L30" s="99"/>
      <c r="M30" s="66"/>
      <c r="N30" s="103"/>
    </row>
    <row r="31" spans="1:14" ht="46.5" customHeight="1">
      <c r="D31" s="41"/>
      <c r="E31" s="100"/>
      <c r="F31" s="101"/>
      <c r="G31" s="101"/>
      <c r="H31" s="101"/>
      <c r="I31" s="101"/>
      <c r="J31" s="102"/>
      <c r="K31" s="100"/>
      <c r="L31" s="102"/>
      <c r="M31" s="67"/>
      <c r="N31" s="104"/>
    </row>
  </sheetData>
  <mergeCells count="12">
    <mergeCell ref="M3:N3"/>
    <mergeCell ref="K3:L3"/>
    <mergeCell ref="A2:D3"/>
    <mergeCell ref="E2:L2"/>
    <mergeCell ref="E3:J3"/>
    <mergeCell ref="E30:J31"/>
    <mergeCell ref="K30:L31"/>
    <mergeCell ref="N30:N31"/>
    <mergeCell ref="A5:N5"/>
    <mergeCell ref="A6:N6"/>
    <mergeCell ref="B7:N7"/>
    <mergeCell ref="C8:N8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2:I19"/>
  <sheetViews>
    <sheetView workbookViewId="0">
      <selection activeCell="C7" sqref="C7:I7"/>
    </sheetView>
  </sheetViews>
  <sheetFormatPr baseColWidth="10" defaultRowHeight="15"/>
  <cols>
    <col min="1" max="1" width="2.28515625" customWidth="1"/>
    <col min="2" max="2" width="11.42578125" hidden="1" customWidth="1"/>
  </cols>
  <sheetData>
    <row r="2" spans="2:9" ht="15" customHeight="1">
      <c r="B2" s="64"/>
      <c r="C2" s="65"/>
      <c r="D2" s="65"/>
      <c r="E2" s="65"/>
      <c r="F2" s="65"/>
      <c r="G2" s="65"/>
    </row>
    <row r="3" spans="2:9" ht="15.75" customHeight="1">
      <c r="B3" s="65"/>
      <c r="C3" s="107" t="s">
        <v>136</v>
      </c>
      <c r="D3" s="107"/>
      <c r="E3" s="107"/>
      <c r="F3" s="107"/>
      <c r="G3" s="107"/>
      <c r="H3" s="107"/>
      <c r="I3" s="107"/>
    </row>
    <row r="4" spans="2:9" ht="15.75" customHeight="1">
      <c r="B4" s="65"/>
      <c r="C4" s="121" t="s">
        <v>137</v>
      </c>
      <c r="D4" s="121"/>
      <c r="E4" s="121"/>
      <c r="F4" s="121"/>
      <c r="G4" s="121"/>
      <c r="H4" s="121"/>
      <c r="I4" s="121"/>
    </row>
    <row r="5" spans="2:9" ht="18.75">
      <c r="B5" s="65"/>
      <c r="C5" s="122" t="s">
        <v>138</v>
      </c>
      <c r="D5" s="122"/>
      <c r="E5" s="122"/>
      <c r="F5" s="122"/>
      <c r="G5" s="122"/>
      <c r="H5" s="122"/>
      <c r="I5" s="122"/>
    </row>
    <row r="6" spans="2:9" ht="18.75">
      <c r="B6" s="65"/>
      <c r="C6" s="122" t="s">
        <v>151</v>
      </c>
      <c r="D6" s="122"/>
      <c r="E6" s="122"/>
      <c r="F6" s="122"/>
      <c r="G6" s="122"/>
      <c r="H6" s="122"/>
      <c r="I6" s="122"/>
    </row>
    <row r="7" spans="2:9" ht="33.75" customHeight="1">
      <c r="B7" s="65"/>
      <c r="C7" s="122" t="s">
        <v>152</v>
      </c>
      <c r="D7" s="122"/>
      <c r="E7" s="122"/>
      <c r="F7" s="122"/>
      <c r="G7" s="122"/>
      <c r="H7" s="122"/>
      <c r="I7" s="122"/>
    </row>
    <row r="8" spans="2:9" ht="31.5" customHeight="1">
      <c r="B8" s="65"/>
      <c r="C8" s="122" t="s">
        <v>153</v>
      </c>
      <c r="D8" s="122"/>
      <c r="E8" s="122"/>
      <c r="F8" s="122"/>
      <c r="G8" s="122"/>
      <c r="H8" s="122"/>
      <c r="I8" s="122"/>
    </row>
    <row r="9" spans="2:9" ht="33.75" customHeight="1">
      <c r="B9" s="65"/>
      <c r="C9" s="122" t="s">
        <v>154</v>
      </c>
      <c r="D9" s="122"/>
      <c r="E9" s="122"/>
      <c r="F9" s="122"/>
      <c r="G9" s="122"/>
      <c r="H9" s="122"/>
      <c r="I9" s="122"/>
    </row>
    <row r="10" spans="2:9" ht="30.75" customHeight="1">
      <c r="B10" s="65"/>
      <c r="C10" s="122" t="s">
        <v>139</v>
      </c>
      <c r="D10" s="122"/>
      <c r="E10" s="122"/>
      <c r="F10" s="122"/>
      <c r="G10" s="122"/>
      <c r="H10" s="122"/>
      <c r="I10" s="122"/>
    </row>
    <row r="11" spans="2:9" ht="15.75" hidden="1" customHeight="1">
      <c r="B11" s="65"/>
      <c r="C11" s="121" t="s">
        <v>140</v>
      </c>
      <c r="D11" s="121"/>
      <c r="E11" s="121"/>
      <c r="F11" s="121"/>
      <c r="G11" s="121"/>
      <c r="H11" s="121"/>
      <c r="I11" s="121"/>
    </row>
    <row r="12" spans="2:9" ht="18.75">
      <c r="B12" s="65"/>
      <c r="C12" s="122" t="s">
        <v>141</v>
      </c>
      <c r="D12" s="122"/>
      <c r="E12" s="122"/>
      <c r="F12" s="122"/>
      <c r="G12" s="122"/>
      <c r="H12" s="122"/>
      <c r="I12" s="122"/>
    </row>
    <row r="13" spans="2:9" ht="32.25" customHeight="1">
      <c r="B13" s="65"/>
      <c r="C13" s="122" t="s">
        <v>142</v>
      </c>
      <c r="D13" s="122"/>
      <c r="E13" s="122"/>
      <c r="F13" s="122"/>
      <c r="G13" s="122"/>
      <c r="H13" s="122"/>
      <c r="I13" s="122"/>
    </row>
    <row r="14" spans="2:9" ht="18.75">
      <c r="B14" s="65"/>
      <c r="C14" s="122" t="s">
        <v>143</v>
      </c>
      <c r="D14" s="122"/>
      <c r="E14" s="122"/>
      <c r="F14" s="122"/>
      <c r="G14" s="122"/>
      <c r="H14" s="122"/>
      <c r="I14" s="122"/>
    </row>
    <row r="15" spans="2:9" ht="15" customHeight="1">
      <c r="B15" s="65"/>
      <c r="C15" s="65"/>
      <c r="D15" s="65"/>
      <c r="E15" s="65"/>
      <c r="F15" s="65"/>
      <c r="G15" s="65"/>
    </row>
    <row r="16" spans="2:9" ht="15" customHeight="1">
      <c r="B16" s="65"/>
      <c r="C16" s="65"/>
      <c r="D16" s="65"/>
      <c r="E16" s="65"/>
      <c r="F16" s="65"/>
      <c r="G16" s="65"/>
    </row>
    <row r="17" spans="2:7" ht="15" customHeight="1">
      <c r="B17" s="65"/>
      <c r="C17" s="65"/>
      <c r="D17" s="65"/>
      <c r="E17" s="65"/>
      <c r="F17" s="65"/>
      <c r="G17" s="65"/>
    </row>
    <row r="18" spans="2:7" ht="15" customHeight="1">
      <c r="B18" s="65"/>
      <c r="C18" s="65"/>
      <c r="D18" s="65"/>
      <c r="E18" s="65"/>
      <c r="F18" s="65"/>
      <c r="G18" s="65"/>
    </row>
    <row r="19" spans="2:7" ht="15" customHeight="1">
      <c r="B19" s="65"/>
      <c r="C19" s="65"/>
      <c r="D19" s="65"/>
      <c r="E19" s="65"/>
      <c r="F19" s="65"/>
      <c r="G19" s="65"/>
    </row>
  </sheetData>
  <mergeCells count="12">
    <mergeCell ref="C14:I14"/>
    <mergeCell ref="C10:I10"/>
    <mergeCell ref="C4:I4"/>
    <mergeCell ref="C3:I3"/>
    <mergeCell ref="C11:I11"/>
    <mergeCell ref="C12:I12"/>
    <mergeCell ref="C13:I13"/>
    <mergeCell ref="C5:I5"/>
    <mergeCell ref="C6:I6"/>
    <mergeCell ref="C7:I7"/>
    <mergeCell ref="C8:I8"/>
    <mergeCell ref="C9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PADRON</vt:lpstr>
      <vt:lpstr>LOGISTICA</vt:lpstr>
      <vt:lpstr>BASE LEGAL</vt:lpstr>
      <vt:lpstr>PADRON!Área_de_impresión</vt:lpstr>
      <vt:lpstr>PADRON!Títulos_a_imprimir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cesar</cp:lastModifiedBy>
  <cp:lastPrinted>2015-01-05T20:01:13Z</cp:lastPrinted>
  <dcterms:created xsi:type="dcterms:W3CDTF">2014-01-13T13:50:18Z</dcterms:created>
  <dcterms:modified xsi:type="dcterms:W3CDTF">2015-01-05T20:01:31Z</dcterms:modified>
</cp:coreProperties>
</file>